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IDMC\Busfields 2025\"/>
    </mc:Choice>
  </mc:AlternateContent>
  <xr:revisionPtr revIDLastSave="0" documentId="13_ncr:1_{B83C316E-655F-4EE1-86D4-D12C21CC1AEA}" xr6:coauthVersionLast="47" xr6:coauthVersionMax="47" xr10:uidLastSave="{00000000-0000-0000-0000-000000000000}"/>
  <bookViews>
    <workbookView xWindow="-120" yWindow="-120" windowWidth="29040" windowHeight="15720" xr2:uid="{8282444C-117C-4594-B57C-DFAECC9EEF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1" l="1"/>
  <c r="AA32" i="1"/>
  <c r="AA34" i="1"/>
  <c r="S4" i="1"/>
  <c r="AE21" i="1"/>
  <c r="AE19" i="1"/>
  <c r="AE20" i="1"/>
  <c r="AE17" i="1"/>
  <c r="AE18" i="1"/>
  <c r="AE23" i="1"/>
  <c r="AE24" i="1"/>
  <c r="AE27" i="1"/>
  <c r="AE28" i="1"/>
  <c r="AE29" i="1"/>
  <c r="AE33" i="1"/>
  <c r="AE32" i="1"/>
  <c r="AE34" i="1"/>
  <c r="AE43" i="1"/>
  <c r="AE42" i="1"/>
  <c r="AE40" i="1"/>
  <c r="AE12" i="1"/>
  <c r="AE36" i="1"/>
  <c r="AE39" i="1"/>
  <c r="AE37" i="1"/>
  <c r="AE41" i="1"/>
  <c r="AE38" i="1"/>
  <c r="AA21" i="1"/>
  <c r="AA19" i="1"/>
  <c r="AA20" i="1"/>
  <c r="AA17" i="1"/>
  <c r="AA18" i="1"/>
  <c r="AA23" i="1"/>
  <c r="AA24" i="1"/>
  <c r="AA27" i="1"/>
  <c r="AA28" i="1"/>
  <c r="AA29" i="1"/>
  <c r="AA43" i="1"/>
  <c r="AA42" i="1"/>
  <c r="AA40" i="1"/>
  <c r="AA12" i="1"/>
  <c r="AA36" i="1"/>
  <c r="AA39" i="1"/>
  <c r="AA37" i="1"/>
  <c r="AA41" i="1"/>
  <c r="AA38" i="1"/>
  <c r="W21" i="1"/>
  <c r="W19" i="1"/>
  <c r="W20" i="1"/>
  <c r="W17" i="1"/>
  <c r="W18" i="1"/>
  <c r="W23" i="1"/>
  <c r="W24" i="1"/>
  <c r="W27" i="1"/>
  <c r="W28" i="1"/>
  <c r="W29" i="1"/>
  <c r="W33" i="1"/>
  <c r="W32" i="1"/>
  <c r="W34" i="1"/>
  <c r="W43" i="1"/>
  <c r="W42" i="1"/>
  <c r="W40" i="1"/>
  <c r="W12" i="1"/>
  <c r="W36" i="1"/>
  <c r="W39" i="1"/>
  <c r="W37" i="1"/>
  <c r="W41" i="1"/>
  <c r="W38" i="1"/>
  <c r="AI11" i="1"/>
  <c r="AI4" i="1"/>
  <c r="AI8" i="1"/>
  <c r="AI10" i="1"/>
  <c r="AI5" i="1"/>
  <c r="AI7" i="1"/>
  <c r="AI6" i="1"/>
  <c r="AI26" i="1"/>
  <c r="AI14" i="1"/>
  <c r="AI15" i="1"/>
  <c r="AI9" i="1"/>
  <c r="AI21" i="1"/>
  <c r="AI19" i="1"/>
  <c r="AI20" i="1"/>
  <c r="AI17" i="1"/>
  <c r="AI18" i="1"/>
  <c r="AI23" i="1"/>
  <c r="AI24" i="1"/>
  <c r="AI27" i="1"/>
  <c r="AI28" i="1"/>
  <c r="AI29" i="1"/>
  <c r="AI33" i="1"/>
  <c r="AI32" i="1"/>
  <c r="AI34" i="1"/>
  <c r="AI43" i="1"/>
  <c r="AI42" i="1"/>
  <c r="AI40" i="1"/>
  <c r="AI12" i="1"/>
  <c r="AI36" i="1"/>
  <c r="AI39" i="1"/>
  <c r="AI37" i="1"/>
  <c r="AI41" i="1"/>
  <c r="AI38" i="1"/>
  <c r="AE11" i="1"/>
  <c r="AE4" i="1"/>
  <c r="AE8" i="1"/>
  <c r="AE10" i="1"/>
  <c r="AE5" i="1"/>
  <c r="AE7" i="1"/>
  <c r="AE6" i="1"/>
  <c r="AE26" i="1"/>
  <c r="AE14" i="1"/>
  <c r="AE15" i="1"/>
  <c r="AE9" i="1"/>
  <c r="AA11" i="1"/>
  <c r="AA4" i="1"/>
  <c r="AA8" i="1"/>
  <c r="AA10" i="1"/>
  <c r="AA5" i="1"/>
  <c r="AA7" i="1"/>
  <c r="AA6" i="1"/>
  <c r="AA26" i="1"/>
  <c r="AA14" i="1"/>
  <c r="AA15" i="1"/>
  <c r="AA9" i="1"/>
  <c r="W11" i="1"/>
  <c r="W4" i="1"/>
  <c r="W8" i="1"/>
  <c r="W10" i="1"/>
  <c r="W5" i="1"/>
  <c r="W7" i="1"/>
  <c r="W6" i="1"/>
  <c r="W26" i="1"/>
  <c r="W14" i="1"/>
  <c r="W15" i="1"/>
  <c r="W9" i="1"/>
  <c r="AI13" i="1"/>
  <c r="AE13" i="1"/>
  <c r="AA13" i="1"/>
  <c r="W13" i="1"/>
  <c r="S19" i="1"/>
  <c r="S20" i="1"/>
  <c r="S17" i="1"/>
  <c r="S18" i="1"/>
  <c r="S11" i="1"/>
  <c r="S8" i="1"/>
  <c r="S10" i="1"/>
  <c r="S5" i="1"/>
  <c r="S7" i="1"/>
  <c r="S6" i="1"/>
  <c r="S26" i="1"/>
  <c r="S14" i="1"/>
  <c r="S15" i="1"/>
  <c r="S9" i="1"/>
  <c r="S21" i="1"/>
  <c r="S23" i="1"/>
  <c r="S24" i="1"/>
  <c r="S27" i="1"/>
  <c r="S28" i="1"/>
  <c r="S29" i="1"/>
  <c r="S32" i="1"/>
  <c r="S34" i="1"/>
  <c r="S43" i="1"/>
  <c r="S42" i="1"/>
  <c r="S33" i="1"/>
  <c r="S40" i="1"/>
  <c r="S12" i="1"/>
  <c r="S36" i="1"/>
  <c r="S39" i="1"/>
  <c r="S37" i="1"/>
  <c r="S41" i="1"/>
  <c r="S38" i="1"/>
  <c r="S13" i="1"/>
  <c r="O7" i="1" l="1"/>
  <c r="M7" i="1" s="1"/>
  <c r="O4" i="1"/>
  <c r="M4" i="1" s="1"/>
  <c r="O11" i="1"/>
  <c r="M11" i="1" s="1"/>
  <c r="O14" i="1"/>
  <c r="M14" i="1" s="1"/>
  <c r="O40" i="1"/>
  <c r="M40" i="1" s="1"/>
  <c r="O6" i="1"/>
  <c r="M6" i="1" s="1"/>
  <c r="O8" i="1"/>
  <c r="M8" i="1" s="1"/>
  <c r="O5" i="1"/>
  <c r="M5" i="1" s="1"/>
  <c r="O34" i="1"/>
  <c r="M34" i="1" s="1"/>
  <c r="O13" i="1"/>
  <c r="M13" i="1" s="1"/>
  <c r="O19" i="1"/>
  <c r="M19" i="1" s="1"/>
  <c r="O18" i="1"/>
  <c r="M18" i="1" s="1"/>
  <c r="O9" i="1"/>
  <c r="M9" i="1" s="1"/>
  <c r="O21" i="1"/>
  <c r="M21" i="1" s="1"/>
  <c r="O15" i="1"/>
  <c r="M15" i="1" s="1"/>
  <c r="O37" i="1"/>
  <c r="M37" i="1" s="1"/>
  <c r="O42" i="1"/>
  <c r="M42" i="1" s="1"/>
  <c r="O27" i="1"/>
  <c r="M27" i="1" s="1"/>
  <c r="O41" i="1"/>
  <c r="M41" i="1" s="1"/>
  <c r="O12" i="1"/>
  <c r="M12" i="1" s="1"/>
  <c r="O36" i="1"/>
  <c r="M36" i="1" s="1"/>
  <c r="O38" i="1"/>
  <c r="M38" i="1" s="1"/>
  <c r="O43" i="1"/>
  <c r="M43" i="1" s="1"/>
  <c r="O24" i="1"/>
  <c r="O17" i="1"/>
  <c r="M17" i="1" s="1"/>
  <c r="O39" i="1"/>
  <c r="M39" i="1" s="1"/>
  <c r="O33" i="1"/>
  <c r="M33" i="1" s="1"/>
  <c r="O28" i="1"/>
  <c r="M28" i="1" s="1"/>
  <c r="O23" i="1"/>
  <c r="O20" i="1"/>
  <c r="M20" i="1" s="1"/>
  <c r="O26" i="1"/>
  <c r="M26" i="1" s="1"/>
  <c r="O10" i="1"/>
  <c r="M10" i="1" s="1"/>
  <c r="O32" i="1"/>
  <c r="M32" i="1" s="1"/>
</calcChain>
</file>

<file path=xl/sharedStrings.xml><?xml version="1.0" encoding="utf-8"?>
<sst xmlns="http://schemas.openxmlformats.org/spreadsheetml/2006/main" count="264" uniqueCount="121">
  <si>
    <t xml:space="preserve"> ILKLEY AND DISTRICT MOTOR CLUB</t>
  </si>
  <si>
    <t>Test 1</t>
  </si>
  <si>
    <t>Test 2</t>
  </si>
  <si>
    <t>Test 3</t>
  </si>
  <si>
    <t>Test 4</t>
  </si>
  <si>
    <t>Test 5</t>
  </si>
  <si>
    <t>No.</t>
  </si>
  <si>
    <t>Name</t>
  </si>
  <si>
    <t>Car make &amp; model</t>
  </si>
  <si>
    <t>Class</t>
  </si>
  <si>
    <t>Expert/Semi/Nov</t>
  </si>
  <si>
    <t>Under 23</t>
  </si>
  <si>
    <t>Under 45</t>
  </si>
  <si>
    <t>Over 45</t>
  </si>
  <si>
    <t>Over 65</t>
  </si>
  <si>
    <t>Ladies</t>
  </si>
  <si>
    <t>Award</t>
  </si>
  <si>
    <t>Class Position</t>
  </si>
  <si>
    <t>Index</t>
  </si>
  <si>
    <t>Class Average</t>
  </si>
  <si>
    <t>Total</t>
  </si>
  <si>
    <t>Sub-total</t>
  </si>
  <si>
    <t>John Sykes</t>
  </si>
  <si>
    <t>S</t>
  </si>
  <si>
    <t>Y</t>
  </si>
  <si>
    <t>David Mosey</t>
  </si>
  <si>
    <t>E</t>
  </si>
  <si>
    <t>1ST CLASS</t>
  </si>
  <si>
    <t xml:space="preserve"> </t>
  </si>
  <si>
    <t>Stephen Waddington</t>
  </si>
  <si>
    <t>David Blaney</t>
  </si>
  <si>
    <t>2ND CLASS</t>
  </si>
  <si>
    <t>Neil Raven</t>
  </si>
  <si>
    <t>3RD CLASS</t>
  </si>
  <si>
    <t>N</t>
  </si>
  <si>
    <t>NOVICE</t>
  </si>
  <si>
    <t>Peter Hepworth</t>
  </si>
  <si>
    <t>Pete Clegg</t>
  </si>
  <si>
    <t>Leon Humphries</t>
  </si>
  <si>
    <t>David Ruddock</t>
  </si>
  <si>
    <t>Henry Kitching</t>
  </si>
  <si>
    <t>Joseph Mosey</t>
  </si>
  <si>
    <t>Gary Ross</t>
  </si>
  <si>
    <t>Sue Sutcliffe</t>
  </si>
  <si>
    <t>+10</t>
  </si>
  <si>
    <t>wash out</t>
  </si>
  <si>
    <t>Many thanks to the following people without whose valued assistance this event would not have taken place.</t>
  </si>
  <si>
    <t>Landowner - Mr Mark Busfield</t>
  </si>
  <si>
    <t>Scrutinner - David Barker</t>
  </si>
  <si>
    <t>Clerk of Course - Mark Busfield</t>
  </si>
  <si>
    <t>Secretary - Karen J Humphries</t>
  </si>
  <si>
    <t>Many thanks to the Greater Manchester University for providing refreshments on the evening.</t>
  </si>
  <si>
    <t>BUSFIELDS AUTOTEST - WEDNESDAY 11TH JUNE 2025</t>
  </si>
  <si>
    <t>adrian wilford</t>
  </si>
  <si>
    <t>Car: mini Austin 1987 (998cc)</t>
  </si>
  <si>
    <t xml:space="preserve">Class 1 </t>
  </si>
  <si>
    <t>Charlie Blaney</t>
  </si>
  <si>
    <t>Car: Corsa Vauxhall 1999 (1198cc)</t>
  </si>
  <si>
    <t>Car: Micra Nissan 2001 (1348cc)</t>
  </si>
  <si>
    <t>SE</t>
  </si>
  <si>
    <t>Car: Corsa Vauxhall 1999 (1199cc)</t>
  </si>
  <si>
    <t>Class 1</t>
  </si>
  <si>
    <t>Car: Corsa Vauxhall 1998 (1200cc)</t>
  </si>
  <si>
    <t>Samuel Oddy</t>
  </si>
  <si>
    <t>Car: Ignis Suzuki 2003 (1328cc)</t>
  </si>
  <si>
    <t>Gavin Parry</t>
  </si>
  <si>
    <t>Glenn Simpson</t>
  </si>
  <si>
    <t>Car: Mini BL 1971 (998cc)</t>
  </si>
  <si>
    <t>Bernard Watkins</t>
  </si>
  <si>
    <t>Car: Mini Morris 1972 (1275cc)</t>
  </si>
  <si>
    <t>Gary William Hewitt</t>
  </si>
  <si>
    <t>Car: C3 VTX Hdi Citroen 2012 (1398cc)</t>
  </si>
  <si>
    <t>Car:  Toyota Aygo 2009 (998cc)</t>
  </si>
  <si>
    <t>Claire Raven</t>
  </si>
  <si>
    <t>Car: 205 GTI Peugeot 1988 (1600cc)</t>
  </si>
  <si>
    <t>Class 2</t>
  </si>
  <si>
    <t>Car: Corsa Vauxhall 1996 (1598cc)</t>
  </si>
  <si>
    <t>Car: Corsa Vauxhall 1999 (1.6cc)</t>
  </si>
  <si>
    <t>Car: St150 Fiesta 2005 (2000cc)</t>
  </si>
  <si>
    <t>Graham Hepworth</t>
  </si>
  <si>
    <t>Car: C2 Citroen 2008 (1560cc)</t>
  </si>
  <si>
    <t>Car: Eunos Mazda 1992 (1600cc)</t>
  </si>
  <si>
    <t>Class 3</t>
  </si>
  <si>
    <t>Car: MX5 Mazda 1999 (1840cc)</t>
  </si>
  <si>
    <t>Car: Mini Special 1974 (1275cc)</t>
  </si>
  <si>
    <t>Class 4</t>
  </si>
  <si>
    <t>Ray Jude</t>
  </si>
  <si>
    <t xml:space="preserve">Car: Toyota Yaris GR </t>
  </si>
  <si>
    <t>Matt Walker</t>
  </si>
  <si>
    <t>Car: Vaux Astra Rally Car</t>
  </si>
  <si>
    <t>Lorna young</t>
  </si>
  <si>
    <t>Car: Alto Suzuki 2003 (997cc)</t>
  </si>
  <si>
    <t>Class 5 (PCA Only)</t>
  </si>
  <si>
    <t>Poppy Holmes</t>
  </si>
  <si>
    <t>Car: panda fiat 1987 (999cc)</t>
  </si>
  <si>
    <t>Kevin Lomax</t>
  </si>
  <si>
    <t>Car: Mii Seat 2012 (998cc)</t>
  </si>
  <si>
    <t xml:space="preserve"> Class 6 (PCA Only)</t>
  </si>
  <si>
    <t>Car: 206 cc peugeot 2006 (1587cc)</t>
  </si>
  <si>
    <t>Toby lomax</t>
  </si>
  <si>
    <t>Dave widdup</t>
  </si>
  <si>
    <t>Car: Fiesta st150 Ford 2004 (2000cc)</t>
  </si>
  <si>
    <t>Les McGuffog</t>
  </si>
  <si>
    <t>Car: C2 Citroen 2010 (1360cc)</t>
  </si>
  <si>
    <t>Gary wrigglesworth</t>
  </si>
  <si>
    <t>Car: Swift Suzuki 2010 (1300cc)</t>
  </si>
  <si>
    <t>Ian mitchell</t>
  </si>
  <si>
    <t>Nick Pullan</t>
  </si>
  <si>
    <t>Chas Stansfield</t>
  </si>
  <si>
    <t>John Pinder</t>
  </si>
  <si>
    <t>Car: Fiesta st 150 Ford 2005 (1998cc)</t>
  </si>
  <si>
    <t>R</t>
  </si>
  <si>
    <t>T</t>
  </si>
  <si>
    <t>I</t>
  </si>
  <si>
    <t>D</t>
  </si>
  <si>
    <t>Ass Clerk of Course - Simon Kinglsey</t>
  </si>
  <si>
    <t>Marshals: Roy Howarth / Sheena Tullie / Phil Deacon / Geoff Poad / Les Bentley / David Fawcett / Stan Peel / Sarah Clegg / Sioned Kitching / Jane Tindall / Francis Tindall / David Lambourne / John Harris / Adam Roper / Simon Kingsley</t>
  </si>
  <si>
    <t>UNDER 23</t>
  </si>
  <si>
    <t>Permit Number - 203614</t>
  </si>
  <si>
    <t>1st CLASS</t>
  </si>
  <si>
    <t>Ian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</si>
</sst>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0" xfId="0" applyFont="1" applyFill="1"/>
    <xf numFmtId="0" fontId="5" fillId="0" borderId="0" xfId="0" applyFont="1"/>
    <xf numFmtId="0" fontId="0" fillId="0" borderId="4" xfId="0" applyBorder="1" applyAlignment="1">
      <alignment textRotation="90"/>
    </xf>
    <xf numFmtId="0" fontId="0" fillId="3" borderId="4" xfId="0" applyFill="1" applyBorder="1" applyAlignment="1">
      <alignment horizontal="center" textRotation="90"/>
    </xf>
    <xf numFmtId="0" fontId="0" fillId="0" borderId="4" xfId="0" applyBorder="1"/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right"/>
    </xf>
    <xf numFmtId="164" fontId="0" fillId="3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5" xfId="0" applyFont="1" applyBorder="1"/>
    <xf numFmtId="0" fontId="2" fillId="0" borderId="6" xfId="0" applyFont="1" applyBorder="1"/>
    <xf numFmtId="0" fontId="0" fillId="2" borderId="0" xfId="0" applyFill="1"/>
    <xf numFmtId="0" fontId="0" fillId="0" borderId="8" xfId="0" applyBorder="1"/>
    <xf numFmtId="0" fontId="0" fillId="0" borderId="9" xfId="0" applyBorder="1"/>
    <xf numFmtId="0" fontId="2" fillId="0" borderId="8" xfId="0" applyFont="1" applyBorder="1"/>
    <xf numFmtId="0" fontId="2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0" xfId="0" applyFont="1" applyBorder="1"/>
    <xf numFmtId="0" fontId="2" fillId="0" borderId="11" xfId="0" applyFont="1" applyBorder="1"/>
    <xf numFmtId="0" fontId="0" fillId="4" borderId="0" xfId="0" applyFill="1"/>
    <xf numFmtId="0" fontId="0" fillId="0" borderId="4" xfId="0" applyBorder="1" applyAlignment="1">
      <alignment horizontal="center"/>
    </xf>
    <xf numFmtId="0" fontId="0" fillId="7" borderId="4" xfId="0" applyFill="1" applyBorder="1"/>
    <xf numFmtId="0" fontId="6" fillId="7" borderId="4" xfId="0" applyFon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0" fontId="0" fillId="2" borderId="4" xfId="0" applyFill="1" applyBorder="1"/>
    <xf numFmtId="0" fontId="6" fillId="2" borderId="4" xfId="0" applyFont="1" applyFill="1" applyBorder="1" applyAlignment="1">
      <alignment horizontal="center"/>
    </xf>
    <xf numFmtId="0" fontId="7" fillId="2" borderId="0" xfId="0" applyFont="1" applyFill="1"/>
    <xf numFmtId="0" fontId="8" fillId="2" borderId="2" xfId="0" applyFont="1" applyFill="1" applyBorder="1"/>
    <xf numFmtId="0" fontId="8" fillId="4" borderId="4" xfId="0" applyFont="1" applyFill="1" applyBorder="1" applyAlignment="1">
      <alignment horizontal="center" textRotation="90"/>
    </xf>
    <xf numFmtId="0" fontId="8" fillId="4" borderId="0" xfId="0" applyFont="1" applyFill="1"/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/>
    <xf numFmtId="0" fontId="2" fillId="0" borderId="1" xfId="0" applyFont="1" applyBorder="1"/>
    <xf numFmtId="0" fontId="8" fillId="2" borderId="9" xfId="0" applyFont="1" applyFill="1" applyBorder="1"/>
    <xf numFmtId="0" fontId="0" fillId="2" borderId="4" xfId="0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textRotation="90"/>
    </xf>
    <xf numFmtId="0" fontId="9" fillId="0" borderId="0" xfId="0" applyFont="1"/>
    <xf numFmtId="164" fontId="0" fillId="8" borderId="4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 textRotation="90"/>
    </xf>
    <xf numFmtId="0" fontId="0" fillId="7" borderId="4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3" xfId="0" applyBorder="1"/>
    <xf numFmtId="0" fontId="1" fillId="0" borderId="0" xfId="0" applyFont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6" borderId="0" xfId="0" applyFill="1" applyAlignment="1">
      <alignment horizontal="left"/>
    </xf>
    <xf numFmtId="164" fontId="0" fillId="0" borderId="4" xfId="0" applyNumberFormat="1" applyBorder="1" applyAlignment="1">
      <alignment horizontal="right"/>
    </xf>
    <xf numFmtId="0" fontId="2" fillId="0" borderId="2" xfId="0" applyFont="1" applyBorder="1"/>
    <xf numFmtId="0" fontId="2" fillId="2" borderId="3" xfId="0" applyFont="1" applyFill="1" applyBorder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5CCA-D3EC-43D0-9E5C-B44DF0716731}">
  <dimension ref="A1:AI385"/>
  <sheetViews>
    <sheetView tabSelected="1" topLeftCell="A11" workbookViewId="0">
      <selection activeCell="K35" sqref="K35"/>
    </sheetView>
  </sheetViews>
  <sheetFormatPr defaultRowHeight="15" x14ac:dyDescent="0.25"/>
  <cols>
    <col min="1" max="1" width="4.140625" customWidth="1"/>
    <col min="2" max="2" width="20.42578125" customWidth="1"/>
    <col min="3" max="3" width="13.7109375" customWidth="1"/>
    <col min="4" max="5" width="7.28515625" bestFit="1" customWidth="1"/>
    <col min="6" max="6" width="3.7109375" bestFit="1" customWidth="1"/>
    <col min="7" max="7" width="5" customWidth="1"/>
    <col min="8" max="9" width="3.7109375" bestFit="1" customWidth="1"/>
    <col min="10" max="10" width="2.7109375" customWidth="1"/>
    <col min="11" max="11" width="11.42578125" customWidth="1"/>
    <col min="12" max="12" width="3.7109375" style="13" customWidth="1"/>
    <col min="13" max="13" width="5.5703125" bestFit="1" customWidth="1"/>
    <col min="14" max="14" width="6" style="13" customWidth="1"/>
    <col min="15" max="15" width="8.7109375" customWidth="1"/>
    <col min="16" max="18" width="5.7109375" customWidth="1"/>
    <col min="19" max="19" width="6.7109375" style="42" customWidth="1"/>
    <col min="20" max="22" width="5.7109375" customWidth="1"/>
    <col min="23" max="23" width="6.7109375" style="42" customWidth="1"/>
    <col min="24" max="26" width="5.7109375" customWidth="1"/>
    <col min="27" max="27" width="6.7109375" style="42" customWidth="1"/>
    <col min="28" max="30" width="5.7109375" customWidth="1"/>
    <col min="31" max="31" width="6.7109375" style="32" customWidth="1"/>
    <col min="32" max="34" width="5.7109375" customWidth="1"/>
    <col min="35" max="35" width="6.7109375" style="32" customWidth="1"/>
  </cols>
  <sheetData>
    <row r="1" spans="1:35" s="2" customFormat="1" ht="36" customHeight="1" x14ac:dyDescent="0.35">
      <c r="A1" s="1" t="s">
        <v>0</v>
      </c>
      <c r="L1" s="67"/>
      <c r="N1" s="53" t="s">
        <v>52</v>
      </c>
      <c r="S1" s="39"/>
      <c r="W1" s="39"/>
      <c r="AA1" s="39"/>
      <c r="AB1" s="50"/>
      <c r="AD1" s="2" t="s">
        <v>118</v>
      </c>
      <c r="AE1" s="3"/>
      <c r="AI1" s="3"/>
    </row>
    <row r="2" spans="1:35" ht="18.75" x14ac:dyDescent="0.3">
      <c r="A2" s="4"/>
      <c r="B2" s="4"/>
      <c r="C2" s="4"/>
      <c r="D2" s="4"/>
      <c r="E2" s="4"/>
      <c r="F2" s="4"/>
      <c r="G2" s="4"/>
      <c r="H2" s="4"/>
      <c r="P2" s="45"/>
      <c r="Q2" s="65"/>
      <c r="R2" s="65" t="s">
        <v>1</v>
      </c>
      <c r="S2" s="40"/>
      <c r="T2" s="45"/>
      <c r="U2" s="65"/>
      <c r="V2" s="65" t="s">
        <v>2</v>
      </c>
      <c r="W2" s="40"/>
      <c r="X2" s="45"/>
      <c r="Y2" s="65"/>
      <c r="Z2" s="65" t="s">
        <v>3</v>
      </c>
      <c r="AA2" s="40"/>
      <c r="AB2" s="45"/>
      <c r="AC2" s="65"/>
      <c r="AD2" s="65" t="s">
        <v>4</v>
      </c>
      <c r="AE2" s="66"/>
      <c r="AF2" s="45"/>
      <c r="AG2" s="65"/>
      <c r="AH2" s="65" t="s">
        <v>5</v>
      </c>
      <c r="AI2" s="66"/>
    </row>
    <row r="3" spans="1:35" ht="91.5" x14ac:dyDescent="0.2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8" t="s">
        <v>16</v>
      </c>
      <c r="L3" s="54" t="s">
        <v>17</v>
      </c>
      <c r="M3" s="54" t="s">
        <v>18</v>
      </c>
      <c r="N3" s="54" t="s">
        <v>19</v>
      </c>
      <c r="O3" s="6" t="s">
        <v>20</v>
      </c>
      <c r="P3" s="33">
        <v>1</v>
      </c>
      <c r="Q3" s="33">
        <v>1</v>
      </c>
      <c r="R3" s="33">
        <v>1</v>
      </c>
      <c r="S3" s="41" t="s">
        <v>21</v>
      </c>
      <c r="T3" s="33">
        <v>2</v>
      </c>
      <c r="U3" s="33">
        <v>2</v>
      </c>
      <c r="V3" s="33">
        <v>2</v>
      </c>
      <c r="W3" s="41" t="s">
        <v>21</v>
      </c>
      <c r="X3" s="33">
        <v>3</v>
      </c>
      <c r="Y3" s="33">
        <v>3</v>
      </c>
      <c r="Z3" s="33">
        <v>3</v>
      </c>
      <c r="AA3" s="41" t="s">
        <v>21</v>
      </c>
      <c r="AB3" s="33">
        <v>4</v>
      </c>
      <c r="AC3" s="33">
        <v>4</v>
      </c>
      <c r="AD3" s="33">
        <v>4</v>
      </c>
      <c r="AE3" s="41" t="s">
        <v>21</v>
      </c>
      <c r="AF3" s="33">
        <v>5</v>
      </c>
      <c r="AG3" s="33">
        <v>5</v>
      </c>
      <c r="AH3" s="33">
        <v>5</v>
      </c>
      <c r="AI3" s="49" t="s">
        <v>21</v>
      </c>
    </row>
    <row r="4" spans="1:35" ht="22.5" customHeight="1" x14ac:dyDescent="0.25">
      <c r="A4" s="7">
        <v>3</v>
      </c>
      <c r="B4" s="7" t="s">
        <v>25</v>
      </c>
      <c r="C4" s="7" t="s">
        <v>57</v>
      </c>
      <c r="D4" s="7" t="s">
        <v>55</v>
      </c>
      <c r="E4" s="33" t="s">
        <v>26</v>
      </c>
      <c r="F4" s="33"/>
      <c r="G4" s="33"/>
      <c r="H4" s="33" t="s">
        <v>24</v>
      </c>
      <c r="I4" s="33"/>
      <c r="J4" s="33"/>
      <c r="K4" s="8" t="s">
        <v>27</v>
      </c>
      <c r="L4" s="33">
        <v>1</v>
      </c>
      <c r="M4" s="64">
        <f>O4/N4*100</f>
        <v>93.525992896351312</v>
      </c>
      <c r="N4" s="33">
        <v>619.4</v>
      </c>
      <c r="O4" s="10">
        <f t="shared" ref="O4:O15" si="0">(S4+W4+AA4+AE4+AI4)</f>
        <v>579.29999999999995</v>
      </c>
      <c r="P4" s="11">
        <v>37</v>
      </c>
      <c r="Q4" s="11">
        <v>35.6</v>
      </c>
      <c r="R4" s="11">
        <v>36</v>
      </c>
      <c r="S4" s="48">
        <f t="shared" ref="S4:S15" si="1">SUM(P4:R4)</f>
        <v>108.6</v>
      </c>
      <c r="T4" s="11">
        <v>39</v>
      </c>
      <c r="U4" s="11">
        <v>40</v>
      </c>
      <c r="V4" s="11">
        <v>39</v>
      </c>
      <c r="W4" s="48">
        <f t="shared" ref="W4:W15" si="2">SUM(T4:V4)</f>
        <v>118</v>
      </c>
      <c r="X4" s="11">
        <v>36.9</v>
      </c>
      <c r="Y4" s="11">
        <v>36.6</v>
      </c>
      <c r="Z4" s="11">
        <v>36.9</v>
      </c>
      <c r="AA4" s="48">
        <f t="shared" ref="AA4:AA15" si="3">SUM(X4:Z4)</f>
        <v>110.4</v>
      </c>
      <c r="AB4" s="11">
        <v>46.2</v>
      </c>
      <c r="AC4" s="11">
        <v>45.5</v>
      </c>
      <c r="AD4" s="11">
        <v>46.7</v>
      </c>
      <c r="AE4" s="48">
        <f t="shared" ref="AE4:AE15" si="4">SUM(AB4:AD4)</f>
        <v>138.4</v>
      </c>
      <c r="AF4" s="11">
        <v>34.6</v>
      </c>
      <c r="AG4" s="11">
        <v>34.799999999999997</v>
      </c>
      <c r="AH4" s="11">
        <v>34.5</v>
      </c>
      <c r="AI4" s="48">
        <f t="shared" ref="AI4:AI15" si="5">SUM(AF4:AH4)</f>
        <v>103.9</v>
      </c>
    </row>
    <row r="5" spans="1:35" ht="22.5" customHeight="1" x14ac:dyDescent="0.25">
      <c r="A5" s="7">
        <v>7</v>
      </c>
      <c r="B5" s="7" t="s">
        <v>40</v>
      </c>
      <c r="C5" s="7" t="s">
        <v>62</v>
      </c>
      <c r="D5" s="7" t="s">
        <v>61</v>
      </c>
      <c r="E5" s="33" t="s">
        <v>26</v>
      </c>
      <c r="F5" s="33"/>
      <c r="G5" s="33"/>
      <c r="H5" s="33" t="s">
        <v>24</v>
      </c>
      <c r="I5" s="33"/>
      <c r="J5" s="33"/>
      <c r="K5" s="8" t="s">
        <v>31</v>
      </c>
      <c r="L5" s="33">
        <v>2</v>
      </c>
      <c r="M5" s="64">
        <f t="shared" ref="M5:M43" si="6">O5/N5*100</f>
        <v>95.673232160154996</v>
      </c>
      <c r="N5" s="33">
        <v>619.4</v>
      </c>
      <c r="O5" s="10">
        <f t="shared" si="0"/>
        <v>592.6</v>
      </c>
      <c r="P5" s="11">
        <v>35.1</v>
      </c>
      <c r="Q5" s="11">
        <v>35.1</v>
      </c>
      <c r="R5" s="11">
        <v>34.200000000000003</v>
      </c>
      <c r="S5" s="48">
        <f t="shared" si="1"/>
        <v>104.4</v>
      </c>
      <c r="T5" s="11">
        <v>43</v>
      </c>
      <c r="U5" s="11">
        <v>41</v>
      </c>
      <c r="V5" s="11">
        <v>41</v>
      </c>
      <c r="W5" s="48">
        <f t="shared" si="2"/>
        <v>125</v>
      </c>
      <c r="X5" s="11">
        <v>40.6</v>
      </c>
      <c r="Y5" s="11">
        <v>39.1</v>
      </c>
      <c r="Z5" s="11">
        <v>39.700000000000003</v>
      </c>
      <c r="AA5" s="48">
        <f t="shared" si="3"/>
        <v>119.4</v>
      </c>
      <c r="AB5" s="11">
        <v>44.8</v>
      </c>
      <c r="AC5" s="11">
        <v>45.4</v>
      </c>
      <c r="AD5" s="11">
        <v>45.6</v>
      </c>
      <c r="AE5" s="48">
        <f t="shared" si="4"/>
        <v>135.79999999999998</v>
      </c>
      <c r="AF5" s="11">
        <v>35.299999999999997</v>
      </c>
      <c r="AG5" s="11">
        <v>36.5</v>
      </c>
      <c r="AH5" s="11">
        <v>36.200000000000003</v>
      </c>
      <c r="AI5" s="48">
        <f t="shared" si="5"/>
        <v>108</v>
      </c>
    </row>
    <row r="6" spans="1:35" ht="22.5" customHeight="1" x14ac:dyDescent="0.25">
      <c r="A6" s="7">
        <v>9</v>
      </c>
      <c r="B6" s="7" t="s">
        <v>65</v>
      </c>
      <c r="C6" s="7" t="s">
        <v>62</v>
      </c>
      <c r="D6" s="7" t="s">
        <v>61</v>
      </c>
      <c r="E6" s="33" t="s">
        <v>59</v>
      </c>
      <c r="F6" s="33"/>
      <c r="G6" s="33"/>
      <c r="H6" s="33" t="s">
        <v>24</v>
      </c>
      <c r="I6" s="33"/>
      <c r="J6" s="33"/>
      <c r="K6" s="8" t="s">
        <v>33</v>
      </c>
      <c r="L6" s="33">
        <v>3</v>
      </c>
      <c r="M6" s="64">
        <f t="shared" si="6"/>
        <v>97.610590894413946</v>
      </c>
      <c r="N6" s="33">
        <v>619.4</v>
      </c>
      <c r="O6" s="10">
        <f t="shared" si="0"/>
        <v>604.6</v>
      </c>
      <c r="P6" s="11">
        <v>36</v>
      </c>
      <c r="Q6" s="11">
        <v>35.4</v>
      </c>
      <c r="R6" s="11">
        <v>35.4</v>
      </c>
      <c r="S6" s="48">
        <f t="shared" si="1"/>
        <v>106.80000000000001</v>
      </c>
      <c r="T6" s="11">
        <v>44</v>
      </c>
      <c r="U6" s="11">
        <v>44</v>
      </c>
      <c r="V6" s="11">
        <v>42</v>
      </c>
      <c r="W6" s="48">
        <f t="shared" si="2"/>
        <v>130</v>
      </c>
      <c r="X6" s="11">
        <v>41.5</v>
      </c>
      <c r="Y6" s="11">
        <v>40.700000000000003</v>
      </c>
      <c r="Z6" s="11">
        <v>39.1</v>
      </c>
      <c r="AA6" s="48">
        <f t="shared" si="3"/>
        <v>121.30000000000001</v>
      </c>
      <c r="AB6" s="11">
        <v>47.5</v>
      </c>
      <c r="AC6" s="11">
        <v>46.2</v>
      </c>
      <c r="AD6" s="11">
        <v>45.6</v>
      </c>
      <c r="AE6" s="48">
        <f t="shared" si="4"/>
        <v>139.30000000000001</v>
      </c>
      <c r="AF6" s="11">
        <v>36.1</v>
      </c>
      <c r="AG6" s="11">
        <v>35.6</v>
      </c>
      <c r="AH6" s="11">
        <v>35.5</v>
      </c>
      <c r="AI6" s="48">
        <f t="shared" si="5"/>
        <v>107.2</v>
      </c>
    </row>
    <row r="7" spans="1:35" ht="22.5" customHeight="1" x14ac:dyDescent="0.25">
      <c r="A7" s="7">
        <v>8</v>
      </c>
      <c r="B7" s="7" t="s">
        <v>63</v>
      </c>
      <c r="C7" s="7" t="s">
        <v>64</v>
      </c>
      <c r="D7" s="7" t="s">
        <v>61</v>
      </c>
      <c r="E7" s="33" t="s">
        <v>59</v>
      </c>
      <c r="F7" s="33"/>
      <c r="G7" s="33" t="s">
        <v>24</v>
      </c>
      <c r="H7" s="33"/>
      <c r="I7" s="33"/>
      <c r="J7" s="33"/>
      <c r="K7" s="8"/>
      <c r="L7" s="33">
        <v>4</v>
      </c>
      <c r="M7" s="64">
        <f t="shared" si="6"/>
        <v>104.10074265418146</v>
      </c>
      <c r="N7" s="33">
        <v>619.4</v>
      </c>
      <c r="O7" s="10">
        <f t="shared" si="0"/>
        <v>644.79999999999995</v>
      </c>
      <c r="P7" s="11">
        <v>37.299999999999997</v>
      </c>
      <c r="Q7" s="11">
        <v>36.1</v>
      </c>
      <c r="R7" s="11">
        <v>36.299999999999997</v>
      </c>
      <c r="S7" s="48">
        <f t="shared" si="1"/>
        <v>109.7</v>
      </c>
      <c r="T7" s="11">
        <v>43</v>
      </c>
      <c r="U7" s="11">
        <v>42</v>
      </c>
      <c r="V7" s="11">
        <v>43</v>
      </c>
      <c r="W7" s="48">
        <f t="shared" si="2"/>
        <v>128</v>
      </c>
      <c r="X7" s="11">
        <v>40.5</v>
      </c>
      <c r="Y7" s="11">
        <v>40.700000000000003</v>
      </c>
      <c r="Z7" s="52">
        <v>49.5</v>
      </c>
      <c r="AA7" s="48">
        <f t="shared" si="3"/>
        <v>130.69999999999999</v>
      </c>
      <c r="AB7" s="11">
        <v>55.7</v>
      </c>
      <c r="AC7" s="11">
        <v>51.5</v>
      </c>
      <c r="AD7" s="11">
        <v>51.2</v>
      </c>
      <c r="AE7" s="48">
        <f t="shared" si="4"/>
        <v>158.4</v>
      </c>
      <c r="AF7" s="11">
        <v>39.200000000000003</v>
      </c>
      <c r="AG7" s="11">
        <v>38.700000000000003</v>
      </c>
      <c r="AH7" s="11">
        <v>40.1</v>
      </c>
      <c r="AI7" s="48">
        <f t="shared" si="5"/>
        <v>118</v>
      </c>
    </row>
    <row r="8" spans="1:35" ht="22.5" customHeight="1" x14ac:dyDescent="0.25">
      <c r="A8" s="7">
        <v>4</v>
      </c>
      <c r="B8" s="7" t="s">
        <v>30</v>
      </c>
      <c r="C8" s="7" t="s">
        <v>58</v>
      </c>
      <c r="D8" s="7" t="s">
        <v>55</v>
      </c>
      <c r="E8" s="33" t="s">
        <v>59</v>
      </c>
      <c r="F8" s="33"/>
      <c r="G8" s="33" t="s">
        <v>24</v>
      </c>
      <c r="H8" s="33"/>
      <c r="I8" s="33"/>
      <c r="J8" s="33"/>
      <c r="K8" s="8"/>
      <c r="L8" s="33">
        <v>5</v>
      </c>
      <c r="M8" s="64">
        <f t="shared" si="6"/>
        <v>104.47206974491444</v>
      </c>
      <c r="N8" s="33">
        <v>619.4</v>
      </c>
      <c r="O8" s="10">
        <f t="shared" si="0"/>
        <v>647.09999999999991</v>
      </c>
      <c r="P8" s="11">
        <v>37.799999999999997</v>
      </c>
      <c r="Q8" s="11">
        <v>37.1</v>
      </c>
      <c r="R8" s="11">
        <v>36.9</v>
      </c>
      <c r="S8" s="48">
        <f t="shared" si="1"/>
        <v>111.80000000000001</v>
      </c>
      <c r="T8" s="11">
        <v>46</v>
      </c>
      <c r="U8" s="11">
        <v>45</v>
      </c>
      <c r="V8" s="11">
        <v>44</v>
      </c>
      <c r="W8" s="48">
        <f t="shared" si="2"/>
        <v>135</v>
      </c>
      <c r="X8" s="11">
        <v>39.799999999999997</v>
      </c>
      <c r="Y8" s="11">
        <v>39.299999999999997</v>
      </c>
      <c r="Z8" s="11">
        <v>38.9</v>
      </c>
      <c r="AA8" s="48">
        <f t="shared" si="3"/>
        <v>118</v>
      </c>
      <c r="AB8" s="11">
        <v>49.1</v>
      </c>
      <c r="AC8" s="52">
        <v>57.7</v>
      </c>
      <c r="AD8" s="11">
        <v>47.7</v>
      </c>
      <c r="AE8" s="48">
        <f t="shared" si="4"/>
        <v>154.5</v>
      </c>
      <c r="AF8" s="11">
        <v>42.3</v>
      </c>
      <c r="AG8" s="11">
        <v>43.1</v>
      </c>
      <c r="AH8" s="11">
        <v>42.4</v>
      </c>
      <c r="AI8" s="48">
        <f t="shared" si="5"/>
        <v>127.80000000000001</v>
      </c>
    </row>
    <row r="9" spans="1:35" ht="22.5" customHeight="1" x14ac:dyDescent="0.25">
      <c r="A9" s="7">
        <v>14</v>
      </c>
      <c r="B9" s="7" t="s">
        <v>22</v>
      </c>
      <c r="C9" s="7" t="s">
        <v>72</v>
      </c>
      <c r="D9" s="7" t="s">
        <v>61</v>
      </c>
      <c r="E9" s="33" t="s">
        <v>59</v>
      </c>
      <c r="F9" s="33"/>
      <c r="G9" s="33" t="s">
        <v>24</v>
      </c>
      <c r="H9" s="33"/>
      <c r="I9" s="33"/>
      <c r="J9" s="33"/>
      <c r="K9" s="8"/>
      <c r="L9" s="33">
        <v>6</v>
      </c>
      <c r="M9" s="64">
        <f t="shared" si="6"/>
        <v>104.73038424281562</v>
      </c>
      <c r="N9" s="33">
        <v>619.4</v>
      </c>
      <c r="O9" s="10">
        <f t="shared" si="0"/>
        <v>648.69999999999993</v>
      </c>
      <c r="P9" s="11">
        <v>35.9</v>
      </c>
      <c r="Q9" s="11">
        <v>36.200000000000003</v>
      </c>
      <c r="R9" s="11">
        <v>36.1</v>
      </c>
      <c r="S9" s="48">
        <f t="shared" si="1"/>
        <v>108.19999999999999</v>
      </c>
      <c r="T9" s="52">
        <v>53.1</v>
      </c>
      <c r="U9" s="11">
        <v>43</v>
      </c>
      <c r="V9" s="11">
        <v>41</v>
      </c>
      <c r="W9" s="48">
        <f t="shared" si="2"/>
        <v>137.1</v>
      </c>
      <c r="X9" s="11">
        <v>40.4</v>
      </c>
      <c r="Y9" s="11">
        <v>41</v>
      </c>
      <c r="Z9" s="11">
        <v>39.9</v>
      </c>
      <c r="AA9" s="48">
        <f t="shared" si="3"/>
        <v>121.30000000000001</v>
      </c>
      <c r="AB9" s="11">
        <v>53.3</v>
      </c>
      <c r="AC9" s="11">
        <v>51.4</v>
      </c>
      <c r="AD9" s="11">
        <v>50.6</v>
      </c>
      <c r="AE9" s="48">
        <f t="shared" si="4"/>
        <v>155.29999999999998</v>
      </c>
      <c r="AF9" s="11">
        <v>42.6</v>
      </c>
      <c r="AG9" s="11">
        <v>42.5</v>
      </c>
      <c r="AH9" s="11">
        <v>41.7</v>
      </c>
      <c r="AI9" s="48">
        <f t="shared" si="5"/>
        <v>126.8</v>
      </c>
    </row>
    <row r="10" spans="1:35" ht="22.5" customHeight="1" x14ac:dyDescent="0.25">
      <c r="A10" s="7">
        <v>6</v>
      </c>
      <c r="B10" s="7" t="s">
        <v>43</v>
      </c>
      <c r="C10" s="7" t="s">
        <v>60</v>
      </c>
      <c r="D10" s="7" t="s">
        <v>61</v>
      </c>
      <c r="E10" s="33" t="s">
        <v>34</v>
      </c>
      <c r="F10" s="33"/>
      <c r="G10" s="33"/>
      <c r="H10" s="33" t="s">
        <v>24</v>
      </c>
      <c r="I10" s="33"/>
      <c r="J10" s="33" t="s">
        <v>24</v>
      </c>
      <c r="K10" s="8" t="s">
        <v>28</v>
      </c>
      <c r="L10" s="33">
        <v>7</v>
      </c>
      <c r="M10" s="64">
        <f t="shared" si="6"/>
        <v>108.15305134000648</v>
      </c>
      <c r="N10" s="33">
        <v>619.4</v>
      </c>
      <c r="O10" s="10">
        <f t="shared" si="0"/>
        <v>669.90000000000009</v>
      </c>
      <c r="P10" s="11">
        <v>36.4</v>
      </c>
      <c r="Q10" s="11">
        <v>37.6</v>
      </c>
      <c r="R10" s="11">
        <v>36.4</v>
      </c>
      <c r="S10" s="48">
        <f t="shared" si="1"/>
        <v>110.4</v>
      </c>
      <c r="T10" s="11">
        <v>44</v>
      </c>
      <c r="U10" s="11">
        <v>43</v>
      </c>
      <c r="V10" s="11">
        <v>43</v>
      </c>
      <c r="W10" s="48">
        <f t="shared" si="2"/>
        <v>130</v>
      </c>
      <c r="X10" s="11">
        <v>52</v>
      </c>
      <c r="Y10" s="11">
        <v>46</v>
      </c>
      <c r="Z10" s="11">
        <v>45.1</v>
      </c>
      <c r="AA10" s="48">
        <f t="shared" si="3"/>
        <v>143.1</v>
      </c>
      <c r="AB10" s="52">
        <v>62.1</v>
      </c>
      <c r="AC10" s="11">
        <v>51.1</v>
      </c>
      <c r="AD10" s="52">
        <v>60.5</v>
      </c>
      <c r="AE10" s="48">
        <f t="shared" si="4"/>
        <v>173.7</v>
      </c>
      <c r="AF10" s="11">
        <v>39</v>
      </c>
      <c r="AG10" s="11">
        <v>37.1</v>
      </c>
      <c r="AH10" s="11">
        <v>36.6</v>
      </c>
      <c r="AI10" s="48">
        <f t="shared" si="5"/>
        <v>112.69999999999999</v>
      </c>
    </row>
    <row r="11" spans="1:35" ht="22.5" customHeight="1" x14ac:dyDescent="0.25">
      <c r="A11" s="7">
        <v>2</v>
      </c>
      <c r="B11" s="7" t="s">
        <v>56</v>
      </c>
      <c r="C11" s="7" t="s">
        <v>54</v>
      </c>
      <c r="D11" s="7" t="s">
        <v>55</v>
      </c>
      <c r="E11" s="33" t="s">
        <v>34</v>
      </c>
      <c r="F11" s="33"/>
      <c r="G11" s="33"/>
      <c r="H11" s="33" t="s">
        <v>24</v>
      </c>
      <c r="I11" s="33"/>
      <c r="J11" s="33"/>
      <c r="K11" s="33"/>
      <c r="L11" s="33">
        <v>8</v>
      </c>
      <c r="M11" s="64">
        <f t="shared" si="6"/>
        <v>111.39812721989021</v>
      </c>
      <c r="N11" s="33">
        <v>619.4</v>
      </c>
      <c r="O11" s="10">
        <f t="shared" si="0"/>
        <v>690</v>
      </c>
      <c r="P11" s="11">
        <v>41.1</v>
      </c>
      <c r="Q11" s="11">
        <v>40.1</v>
      </c>
      <c r="R11" s="11">
        <v>39</v>
      </c>
      <c r="S11" s="48">
        <f t="shared" si="1"/>
        <v>120.2</v>
      </c>
      <c r="T11" s="11">
        <v>53</v>
      </c>
      <c r="U11" s="51">
        <v>69</v>
      </c>
      <c r="V11" s="11">
        <v>48</v>
      </c>
      <c r="W11" s="48">
        <f t="shared" si="2"/>
        <v>170</v>
      </c>
      <c r="X11" s="11">
        <v>41.6</v>
      </c>
      <c r="Y11" s="11">
        <v>40.1</v>
      </c>
      <c r="Z11" s="11">
        <v>38.799999999999997</v>
      </c>
      <c r="AA11" s="48">
        <f t="shared" si="3"/>
        <v>120.5</v>
      </c>
      <c r="AB11" s="11">
        <v>54.3</v>
      </c>
      <c r="AC11" s="11">
        <v>50.2</v>
      </c>
      <c r="AD11" s="11">
        <v>50.5</v>
      </c>
      <c r="AE11" s="48">
        <f t="shared" si="4"/>
        <v>155</v>
      </c>
      <c r="AF11" s="11">
        <v>40.9</v>
      </c>
      <c r="AG11" s="11">
        <v>42.4</v>
      </c>
      <c r="AH11" s="11">
        <v>41</v>
      </c>
      <c r="AI11" s="48">
        <f t="shared" si="5"/>
        <v>124.3</v>
      </c>
    </row>
    <row r="12" spans="1:35" ht="22.5" customHeight="1" x14ac:dyDescent="0.25">
      <c r="A12" s="7">
        <v>5</v>
      </c>
      <c r="B12" s="7" t="s">
        <v>102</v>
      </c>
      <c r="C12" s="7" t="s">
        <v>103</v>
      </c>
      <c r="D12" s="7" t="s">
        <v>61</v>
      </c>
      <c r="E12" s="33" t="s">
        <v>34</v>
      </c>
      <c r="F12" s="33"/>
      <c r="G12" s="33"/>
      <c r="H12" s="33" t="s">
        <v>24</v>
      </c>
      <c r="I12" s="33"/>
      <c r="J12" s="37"/>
      <c r="K12" s="38"/>
      <c r="L12" s="47">
        <v>9</v>
      </c>
      <c r="M12" s="64">
        <f t="shared" si="6"/>
        <v>112.8834355828221</v>
      </c>
      <c r="N12" s="33">
        <v>619.4</v>
      </c>
      <c r="O12" s="10">
        <f t="shared" si="0"/>
        <v>699.2</v>
      </c>
      <c r="P12" s="11">
        <v>42.1</v>
      </c>
      <c r="Q12" s="11">
        <v>40.700000000000003</v>
      </c>
      <c r="R12" s="52">
        <v>51.1</v>
      </c>
      <c r="S12" s="48">
        <f t="shared" si="1"/>
        <v>133.9</v>
      </c>
      <c r="T12" s="51">
        <v>69</v>
      </c>
      <c r="U12" s="11">
        <v>46</v>
      </c>
      <c r="V12" s="11">
        <v>44</v>
      </c>
      <c r="W12" s="48">
        <f t="shared" si="2"/>
        <v>159</v>
      </c>
      <c r="X12" s="11">
        <v>43</v>
      </c>
      <c r="Y12" s="11">
        <v>43.4</v>
      </c>
      <c r="Z12" s="11">
        <v>43.1</v>
      </c>
      <c r="AA12" s="48">
        <f t="shared" si="3"/>
        <v>129.5</v>
      </c>
      <c r="AB12" s="11">
        <v>51.5</v>
      </c>
      <c r="AC12" s="11">
        <v>48.7</v>
      </c>
      <c r="AD12" s="11">
        <v>48.8</v>
      </c>
      <c r="AE12" s="48">
        <f t="shared" si="4"/>
        <v>149</v>
      </c>
      <c r="AF12" s="11">
        <v>45.1</v>
      </c>
      <c r="AG12" s="11">
        <v>44.3</v>
      </c>
      <c r="AH12" s="11">
        <v>38.4</v>
      </c>
      <c r="AI12" s="48">
        <f t="shared" si="5"/>
        <v>127.80000000000001</v>
      </c>
    </row>
    <row r="13" spans="1:35" ht="22.5" customHeight="1" x14ac:dyDescent="0.25">
      <c r="A13" s="7">
        <v>1</v>
      </c>
      <c r="B13" s="7" t="s">
        <v>53</v>
      </c>
      <c r="C13" s="7" t="s">
        <v>54</v>
      </c>
      <c r="D13" s="7" t="s">
        <v>55</v>
      </c>
      <c r="E13" s="33" t="s">
        <v>34</v>
      </c>
      <c r="F13" s="33"/>
      <c r="G13" s="33"/>
      <c r="H13" s="33"/>
      <c r="I13" s="33" t="s">
        <v>24</v>
      </c>
      <c r="J13" s="33"/>
      <c r="K13" s="33"/>
      <c r="L13" s="33">
        <v>10</v>
      </c>
      <c r="M13" s="64">
        <f t="shared" si="6"/>
        <v>114.48175653858573</v>
      </c>
      <c r="N13" s="33">
        <v>619.4</v>
      </c>
      <c r="O13" s="10">
        <f t="shared" si="0"/>
        <v>709.09999999999991</v>
      </c>
      <c r="P13" s="11">
        <v>42.3</v>
      </c>
      <c r="Q13" s="11">
        <v>40.299999999999997</v>
      </c>
      <c r="R13" s="11">
        <v>39.200000000000003</v>
      </c>
      <c r="S13" s="48">
        <f t="shared" si="1"/>
        <v>121.8</v>
      </c>
      <c r="T13" s="51">
        <v>69</v>
      </c>
      <c r="U13" s="11">
        <v>49</v>
      </c>
      <c r="V13" s="11">
        <v>49</v>
      </c>
      <c r="W13" s="48">
        <f t="shared" si="2"/>
        <v>167</v>
      </c>
      <c r="X13" s="11">
        <v>52.1</v>
      </c>
      <c r="Y13" s="11">
        <v>43.1</v>
      </c>
      <c r="Z13" s="11">
        <v>43</v>
      </c>
      <c r="AA13" s="48">
        <f t="shared" si="3"/>
        <v>138.19999999999999</v>
      </c>
      <c r="AB13" s="11">
        <v>53.1</v>
      </c>
      <c r="AC13" s="11">
        <v>50.8</v>
      </c>
      <c r="AD13" s="11">
        <v>51.5</v>
      </c>
      <c r="AE13" s="48">
        <f t="shared" si="4"/>
        <v>155.4</v>
      </c>
      <c r="AF13" s="11">
        <v>42.3</v>
      </c>
      <c r="AG13" s="11">
        <v>41.3</v>
      </c>
      <c r="AH13" s="11">
        <v>43.1</v>
      </c>
      <c r="AI13" s="48">
        <f t="shared" si="5"/>
        <v>126.69999999999999</v>
      </c>
    </row>
    <row r="14" spans="1:35" s="22" customFormat="1" ht="22.5" customHeight="1" x14ac:dyDescent="0.25">
      <c r="A14" s="7">
        <v>11</v>
      </c>
      <c r="B14" s="7" t="s">
        <v>68</v>
      </c>
      <c r="C14" s="7" t="s">
        <v>69</v>
      </c>
      <c r="D14" s="7" t="s">
        <v>61</v>
      </c>
      <c r="E14" s="33" t="s">
        <v>59</v>
      </c>
      <c r="F14" s="33"/>
      <c r="G14" s="33"/>
      <c r="H14" s="33"/>
      <c r="I14" s="33" t="s">
        <v>24</v>
      </c>
      <c r="J14" s="33"/>
      <c r="K14" s="33"/>
      <c r="L14" s="33">
        <v>11</v>
      </c>
      <c r="M14" s="64">
        <f t="shared" si="6"/>
        <v>114.86922828543753</v>
      </c>
      <c r="N14" s="33">
        <v>619.4</v>
      </c>
      <c r="O14" s="10">
        <f t="shared" si="0"/>
        <v>711.5</v>
      </c>
      <c r="P14" s="11">
        <v>38.700000000000003</v>
      </c>
      <c r="Q14" s="11">
        <v>37.700000000000003</v>
      </c>
      <c r="R14" s="11">
        <v>37.9</v>
      </c>
      <c r="S14" s="48">
        <f t="shared" si="1"/>
        <v>114.30000000000001</v>
      </c>
      <c r="T14" s="11">
        <v>48</v>
      </c>
      <c r="U14" s="11">
        <v>46</v>
      </c>
      <c r="V14" s="11">
        <v>45</v>
      </c>
      <c r="W14" s="48">
        <f t="shared" si="2"/>
        <v>139</v>
      </c>
      <c r="X14" s="11">
        <v>44.3</v>
      </c>
      <c r="Y14" s="11">
        <v>56.1</v>
      </c>
      <c r="Z14" s="11">
        <v>42.1</v>
      </c>
      <c r="AA14" s="48">
        <f t="shared" si="3"/>
        <v>142.5</v>
      </c>
      <c r="AB14" s="51">
        <v>74.8</v>
      </c>
      <c r="AC14" s="11">
        <v>60.5</v>
      </c>
      <c r="AD14" s="11">
        <v>52.4</v>
      </c>
      <c r="AE14" s="48">
        <f t="shared" si="4"/>
        <v>187.70000000000002</v>
      </c>
      <c r="AF14" s="11">
        <v>43.9</v>
      </c>
      <c r="AG14" s="11">
        <v>42.6</v>
      </c>
      <c r="AH14" s="11">
        <v>41.5</v>
      </c>
      <c r="AI14" s="48">
        <f t="shared" si="5"/>
        <v>128</v>
      </c>
    </row>
    <row r="15" spans="1:35" ht="22.5" customHeight="1" x14ac:dyDescent="0.25">
      <c r="A15" s="7">
        <v>12</v>
      </c>
      <c r="B15" s="7" t="s">
        <v>70</v>
      </c>
      <c r="C15" s="7" t="s">
        <v>71</v>
      </c>
      <c r="D15" s="7" t="s">
        <v>61</v>
      </c>
      <c r="E15" s="33" t="s">
        <v>34</v>
      </c>
      <c r="F15" s="33"/>
      <c r="G15" s="33"/>
      <c r="H15" s="33" t="s">
        <v>24</v>
      </c>
      <c r="I15" s="33"/>
      <c r="J15" s="33"/>
      <c r="K15" s="33"/>
      <c r="L15" s="33">
        <v>12</v>
      </c>
      <c r="M15" s="64">
        <f t="shared" si="6"/>
        <v>118.48563125605425</v>
      </c>
      <c r="N15" s="33">
        <v>619.4</v>
      </c>
      <c r="O15" s="10">
        <f t="shared" si="0"/>
        <v>733.9</v>
      </c>
      <c r="P15" s="11">
        <v>40</v>
      </c>
      <c r="Q15" s="11">
        <v>38.799999999999997</v>
      </c>
      <c r="R15" s="11">
        <v>37.299999999999997</v>
      </c>
      <c r="S15" s="48">
        <f t="shared" si="1"/>
        <v>116.1</v>
      </c>
      <c r="T15" s="11">
        <v>67</v>
      </c>
      <c r="U15" s="11">
        <v>50</v>
      </c>
      <c r="V15" s="11">
        <v>51</v>
      </c>
      <c r="W15" s="48">
        <f t="shared" si="2"/>
        <v>168</v>
      </c>
      <c r="X15" s="11">
        <v>49.3</v>
      </c>
      <c r="Y15" s="11">
        <v>44.4</v>
      </c>
      <c r="Z15" s="11">
        <v>44.4</v>
      </c>
      <c r="AA15" s="48">
        <f t="shared" si="3"/>
        <v>138.1</v>
      </c>
      <c r="AB15" s="11">
        <v>60.3</v>
      </c>
      <c r="AC15" s="11">
        <v>57.4</v>
      </c>
      <c r="AD15" s="11">
        <v>55.1</v>
      </c>
      <c r="AE15" s="48">
        <f t="shared" si="4"/>
        <v>172.79999999999998</v>
      </c>
      <c r="AF15" s="11">
        <v>48.3</v>
      </c>
      <c r="AG15" s="11">
        <v>45.1</v>
      </c>
      <c r="AH15" s="11">
        <v>45.5</v>
      </c>
      <c r="AI15" s="48">
        <f t="shared" si="5"/>
        <v>138.9</v>
      </c>
    </row>
    <row r="16" spans="1:35" ht="13.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5"/>
      <c r="L16" s="55"/>
      <c r="M16" s="34"/>
      <c r="N16" s="55"/>
      <c r="O16" s="10"/>
      <c r="P16" s="36"/>
      <c r="Q16" s="36"/>
      <c r="R16" s="36"/>
      <c r="S16" s="48"/>
      <c r="T16" s="36"/>
      <c r="U16" s="36"/>
      <c r="V16" s="36"/>
      <c r="W16" s="48"/>
      <c r="X16" s="36"/>
      <c r="Y16" s="36"/>
      <c r="Z16" s="36"/>
      <c r="AA16" s="48"/>
      <c r="AB16" s="36"/>
      <c r="AC16" s="36"/>
      <c r="AD16" s="36"/>
      <c r="AE16" s="48"/>
      <c r="AF16" s="36"/>
      <c r="AG16" s="36"/>
      <c r="AH16" s="36"/>
      <c r="AI16" s="48"/>
    </row>
    <row r="17" spans="1:35" ht="22.5" customHeight="1" x14ac:dyDescent="0.25">
      <c r="A17" s="7">
        <v>25</v>
      </c>
      <c r="B17" s="7" t="s">
        <v>36</v>
      </c>
      <c r="C17" s="7" t="s">
        <v>78</v>
      </c>
      <c r="D17" s="7" t="s">
        <v>75</v>
      </c>
      <c r="E17" s="33" t="s">
        <v>26</v>
      </c>
      <c r="F17" s="33"/>
      <c r="G17" s="33"/>
      <c r="H17" s="33" t="s">
        <v>24</v>
      </c>
      <c r="I17" s="33"/>
      <c r="J17" s="33"/>
      <c r="K17" s="8" t="s">
        <v>27</v>
      </c>
      <c r="L17" s="33">
        <v>1</v>
      </c>
      <c r="M17" s="64">
        <f t="shared" si="6"/>
        <v>99.741435035552698</v>
      </c>
      <c r="N17" s="33">
        <v>618.79999999999995</v>
      </c>
      <c r="O17" s="10">
        <f>(S17+W17+AA17+AE17+AI17)</f>
        <v>617.20000000000005</v>
      </c>
      <c r="P17" s="11">
        <v>35.299999999999997</v>
      </c>
      <c r="Q17" s="11">
        <v>35.700000000000003</v>
      </c>
      <c r="R17" s="11">
        <v>34.5</v>
      </c>
      <c r="S17" s="48">
        <f>SUM(P17:R17)</f>
        <v>105.5</v>
      </c>
      <c r="T17" s="11">
        <v>44</v>
      </c>
      <c r="U17" s="11">
        <v>42</v>
      </c>
      <c r="V17" s="11">
        <v>43</v>
      </c>
      <c r="W17" s="48">
        <f>SUM(T17:V17)</f>
        <v>129</v>
      </c>
      <c r="X17" s="11">
        <v>38.5</v>
      </c>
      <c r="Y17" s="11">
        <v>37.799999999999997</v>
      </c>
      <c r="Z17" s="11">
        <v>49</v>
      </c>
      <c r="AA17" s="48">
        <f>SUM(X17:Z17)</f>
        <v>125.3</v>
      </c>
      <c r="AB17" s="11">
        <v>48.9</v>
      </c>
      <c r="AC17" s="11">
        <v>48.3</v>
      </c>
      <c r="AD17" s="11">
        <v>48.5</v>
      </c>
      <c r="AE17" s="48">
        <f>SUM(AB17:AD17)</f>
        <v>145.69999999999999</v>
      </c>
      <c r="AF17" s="11">
        <v>37.200000000000003</v>
      </c>
      <c r="AG17" s="11">
        <v>37.4</v>
      </c>
      <c r="AH17" s="11">
        <v>37.1</v>
      </c>
      <c r="AI17" s="48">
        <f>SUM(AF17:AH17)</f>
        <v>111.69999999999999</v>
      </c>
    </row>
    <row r="18" spans="1:35" ht="22.5" customHeight="1" x14ac:dyDescent="0.25">
      <c r="A18" s="7">
        <v>26</v>
      </c>
      <c r="B18" s="7" t="s">
        <v>79</v>
      </c>
      <c r="C18" s="7" t="s">
        <v>80</v>
      </c>
      <c r="D18" s="7" t="s">
        <v>75</v>
      </c>
      <c r="E18" s="33" t="s">
        <v>26</v>
      </c>
      <c r="F18" s="33"/>
      <c r="G18" s="33"/>
      <c r="H18" s="33" t="s">
        <v>24</v>
      </c>
      <c r="I18" s="33"/>
      <c r="J18" s="33"/>
      <c r="K18" s="8"/>
      <c r="L18" s="33">
        <v>2</v>
      </c>
      <c r="M18" s="64">
        <f t="shared" si="6"/>
        <v>100.24240465416938</v>
      </c>
      <c r="N18" s="33">
        <v>618.79999999999995</v>
      </c>
      <c r="O18" s="10">
        <f>(S18+W18+AA18+AE18+AI18)</f>
        <v>620.30000000000007</v>
      </c>
      <c r="P18" s="11">
        <v>38.4</v>
      </c>
      <c r="Q18" s="11">
        <v>38.6</v>
      </c>
      <c r="R18" s="11">
        <v>38.1</v>
      </c>
      <c r="S18" s="48">
        <f>SUM(P18:R18)</f>
        <v>115.1</v>
      </c>
      <c r="T18" s="11">
        <v>46</v>
      </c>
      <c r="U18" s="11">
        <v>44</v>
      </c>
      <c r="V18" s="11">
        <v>43</v>
      </c>
      <c r="W18" s="48">
        <f>SUM(T18:V18)</f>
        <v>133</v>
      </c>
      <c r="X18" s="11">
        <v>40</v>
      </c>
      <c r="Y18" s="11">
        <v>40.1</v>
      </c>
      <c r="Z18" s="11">
        <v>39.299999999999997</v>
      </c>
      <c r="AA18" s="48">
        <f>SUM(X18:Z18)</f>
        <v>119.39999999999999</v>
      </c>
      <c r="AB18" s="11">
        <v>49.3</v>
      </c>
      <c r="AC18" s="11">
        <v>47.6</v>
      </c>
      <c r="AD18" s="11">
        <v>46.7</v>
      </c>
      <c r="AE18" s="48">
        <f>SUM(AB18:AD18)</f>
        <v>143.60000000000002</v>
      </c>
      <c r="AF18" s="11">
        <v>36.4</v>
      </c>
      <c r="AG18" s="11">
        <v>35.6</v>
      </c>
      <c r="AH18" s="11">
        <v>37.200000000000003</v>
      </c>
      <c r="AI18" s="48">
        <f>SUM(AF18:AH18)</f>
        <v>109.2</v>
      </c>
    </row>
    <row r="19" spans="1:35" ht="22.5" customHeight="1" x14ac:dyDescent="0.25">
      <c r="A19" s="7">
        <v>23</v>
      </c>
      <c r="B19" s="7" t="s">
        <v>37</v>
      </c>
      <c r="C19" s="7" t="s">
        <v>76</v>
      </c>
      <c r="D19" s="7" t="s">
        <v>75</v>
      </c>
      <c r="E19" s="33" t="s">
        <v>26</v>
      </c>
      <c r="F19" s="33"/>
      <c r="G19" s="33"/>
      <c r="H19" s="33" t="s">
        <v>24</v>
      </c>
      <c r="I19" s="33"/>
      <c r="J19" s="33"/>
      <c r="K19" s="8"/>
      <c r="L19" s="33">
        <v>3</v>
      </c>
      <c r="M19" s="64">
        <f t="shared" si="6"/>
        <v>100.56561085972851</v>
      </c>
      <c r="N19" s="33">
        <v>618.79999999999995</v>
      </c>
      <c r="O19" s="10">
        <f>(S19+W19+AA19+AE19+AI19)</f>
        <v>622.29999999999995</v>
      </c>
      <c r="P19" s="11">
        <v>36.200000000000003</v>
      </c>
      <c r="Q19" s="11">
        <v>35.1</v>
      </c>
      <c r="R19" s="11">
        <v>36.1</v>
      </c>
      <c r="S19" s="48">
        <f>SUM(P19:R19)</f>
        <v>107.4</v>
      </c>
      <c r="T19" s="11">
        <v>45</v>
      </c>
      <c r="U19" s="11">
        <v>43</v>
      </c>
      <c r="V19" s="11">
        <v>45</v>
      </c>
      <c r="W19" s="48">
        <f>SUM(T19:V19)</f>
        <v>133</v>
      </c>
      <c r="X19" s="11">
        <v>38.5</v>
      </c>
      <c r="Y19" s="11">
        <v>41.8</v>
      </c>
      <c r="Z19" s="11">
        <v>37.700000000000003</v>
      </c>
      <c r="AA19" s="48">
        <f>SUM(X19:Z19)</f>
        <v>118</v>
      </c>
      <c r="AB19" s="11">
        <v>50.2</v>
      </c>
      <c r="AC19" s="11">
        <v>49.1</v>
      </c>
      <c r="AD19" s="11">
        <v>48.5</v>
      </c>
      <c r="AE19" s="48">
        <f>SUM(AB19:AD19)</f>
        <v>147.80000000000001</v>
      </c>
      <c r="AF19" s="11">
        <v>40.4</v>
      </c>
      <c r="AG19" s="11">
        <v>38.200000000000003</v>
      </c>
      <c r="AH19" s="11">
        <v>37.5</v>
      </c>
      <c r="AI19" s="48">
        <f>SUM(AF19:AH19)</f>
        <v>116.1</v>
      </c>
    </row>
    <row r="20" spans="1:35" ht="22.5" customHeight="1" x14ac:dyDescent="0.25">
      <c r="A20" s="7">
        <v>24</v>
      </c>
      <c r="B20" s="7" t="s">
        <v>38</v>
      </c>
      <c r="C20" s="7" t="s">
        <v>77</v>
      </c>
      <c r="D20" s="7" t="s">
        <v>75</v>
      </c>
      <c r="E20" s="33" t="s">
        <v>59</v>
      </c>
      <c r="F20" s="33"/>
      <c r="G20" s="33"/>
      <c r="H20" s="33" t="s">
        <v>24</v>
      </c>
      <c r="I20" s="33"/>
      <c r="J20" s="33"/>
      <c r="K20" s="8"/>
      <c r="L20" s="33">
        <v>4</v>
      </c>
      <c r="M20" s="64">
        <f t="shared" si="6"/>
        <v>102.89269553975437</v>
      </c>
      <c r="N20" s="33">
        <v>618.79999999999995</v>
      </c>
      <c r="O20" s="10">
        <f>(S20+W20+AA20+AE20+AI20)</f>
        <v>636.70000000000005</v>
      </c>
      <c r="P20" s="11">
        <v>37.1</v>
      </c>
      <c r="Q20" s="11">
        <v>35.700000000000003</v>
      </c>
      <c r="R20" s="11">
        <v>34.700000000000003</v>
      </c>
      <c r="S20" s="48">
        <f>SUM(P20:R20)</f>
        <v>107.50000000000001</v>
      </c>
      <c r="T20" s="11">
        <v>43</v>
      </c>
      <c r="U20" s="11">
        <v>44</v>
      </c>
      <c r="V20" s="11">
        <v>42</v>
      </c>
      <c r="W20" s="48">
        <f>SUM(T20:V20)</f>
        <v>129</v>
      </c>
      <c r="X20" s="11">
        <v>41.6</v>
      </c>
      <c r="Y20" s="11">
        <v>40.4</v>
      </c>
      <c r="Z20" s="11">
        <v>40.1</v>
      </c>
      <c r="AA20" s="48">
        <f>SUM(X20:Z20)</f>
        <v>122.1</v>
      </c>
      <c r="AB20" s="11">
        <v>51.6</v>
      </c>
      <c r="AC20" s="11">
        <v>49.2</v>
      </c>
      <c r="AD20" s="11">
        <v>50.3</v>
      </c>
      <c r="AE20" s="48">
        <f>SUM(AB20:AD20)</f>
        <v>151.10000000000002</v>
      </c>
      <c r="AF20" s="52">
        <v>51.1</v>
      </c>
      <c r="AG20" s="11">
        <v>38.200000000000003</v>
      </c>
      <c r="AH20" s="11">
        <v>37.700000000000003</v>
      </c>
      <c r="AI20" s="48">
        <f>SUM(AF20:AH20)</f>
        <v>127.00000000000001</v>
      </c>
    </row>
    <row r="21" spans="1:35" ht="22.5" customHeight="1" x14ac:dyDescent="0.25">
      <c r="A21" s="7">
        <v>21</v>
      </c>
      <c r="B21" s="7" t="s">
        <v>73</v>
      </c>
      <c r="C21" s="7" t="s">
        <v>74</v>
      </c>
      <c r="D21" s="7" t="s">
        <v>75</v>
      </c>
      <c r="E21" s="33" t="s">
        <v>23</v>
      </c>
      <c r="F21" s="33"/>
      <c r="G21" s="33"/>
      <c r="H21" s="33" t="s">
        <v>24</v>
      </c>
      <c r="I21" s="33"/>
      <c r="J21" s="33" t="s">
        <v>24</v>
      </c>
      <c r="K21" s="8"/>
      <c r="L21" s="33">
        <v>5</v>
      </c>
      <c r="M21" s="64">
        <f t="shared" si="6"/>
        <v>110.90659340659342</v>
      </c>
      <c r="N21" s="33">
        <v>618.79999999999995</v>
      </c>
      <c r="O21" s="10">
        <f>(S21+W21+AA21+AE21+AI21)</f>
        <v>686.29</v>
      </c>
      <c r="P21" s="11">
        <v>37.299999999999997</v>
      </c>
      <c r="Q21" s="11">
        <v>36.700000000000003</v>
      </c>
      <c r="R21" s="11">
        <v>36.1</v>
      </c>
      <c r="S21" s="48">
        <f>SUM(P21:R21)</f>
        <v>110.1</v>
      </c>
      <c r="T21" s="11">
        <v>46</v>
      </c>
      <c r="U21" s="11">
        <v>43</v>
      </c>
      <c r="V21" s="11">
        <v>42</v>
      </c>
      <c r="W21" s="48">
        <f>SUM(T21:V21)</f>
        <v>131</v>
      </c>
      <c r="X21" s="11">
        <v>37.5</v>
      </c>
      <c r="Y21" s="52">
        <v>58.3</v>
      </c>
      <c r="Z21" s="11">
        <v>38.9</v>
      </c>
      <c r="AA21" s="48">
        <f>SUM(X21:Z21)</f>
        <v>134.69999999999999</v>
      </c>
      <c r="AB21" s="11">
        <v>52.4</v>
      </c>
      <c r="AC21" s="11">
        <v>50.5</v>
      </c>
      <c r="AD21" s="11">
        <v>71.39</v>
      </c>
      <c r="AE21" s="48">
        <f>SUM(AB21:AD21)</f>
        <v>174.29000000000002</v>
      </c>
      <c r="AF21" s="52">
        <v>49.3</v>
      </c>
      <c r="AG21" s="11">
        <v>43.7</v>
      </c>
      <c r="AH21" s="11">
        <v>43.2</v>
      </c>
      <c r="AI21" s="48">
        <f>SUM(AF21:AH21)</f>
        <v>136.19999999999999</v>
      </c>
    </row>
    <row r="22" spans="1:35" ht="12.7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5"/>
      <c r="L22" s="55"/>
      <c r="M22" s="34"/>
      <c r="N22" s="55"/>
      <c r="O22" s="36"/>
      <c r="P22" s="36"/>
      <c r="Q22" s="36"/>
      <c r="R22" s="36"/>
      <c r="S22" s="48"/>
      <c r="T22" s="36"/>
      <c r="U22" s="36"/>
      <c r="V22" s="36"/>
      <c r="W22" s="48"/>
      <c r="X22" s="36"/>
      <c r="Y22" s="36"/>
      <c r="Z22" s="36"/>
      <c r="AA22" s="48"/>
      <c r="AB22" s="36"/>
      <c r="AC22" s="36"/>
      <c r="AD22" s="36"/>
      <c r="AE22" s="48"/>
      <c r="AF22" s="36"/>
      <c r="AG22" s="36"/>
      <c r="AH22" s="36"/>
      <c r="AI22" s="48"/>
    </row>
    <row r="23" spans="1:35" ht="22.5" customHeight="1" x14ac:dyDescent="0.25">
      <c r="A23" s="7">
        <v>31</v>
      </c>
      <c r="B23" s="7" t="s">
        <v>32</v>
      </c>
      <c r="C23" s="7" t="s">
        <v>81</v>
      </c>
      <c r="D23" s="7" t="s">
        <v>82</v>
      </c>
      <c r="E23" s="33" t="s">
        <v>26</v>
      </c>
      <c r="F23" s="33"/>
      <c r="G23" s="33"/>
      <c r="H23" s="33" t="s">
        <v>24</v>
      </c>
      <c r="I23" s="33"/>
      <c r="J23" s="33"/>
      <c r="K23" s="8"/>
      <c r="L23" s="33">
        <v>1</v>
      </c>
      <c r="M23" s="64">
        <v>105</v>
      </c>
      <c r="N23" s="33">
        <v>672.6</v>
      </c>
      <c r="O23" s="10">
        <f>(S23+W23+AA23+AE23+AI23)</f>
        <v>672.60000000000014</v>
      </c>
      <c r="P23" s="11">
        <v>36.9</v>
      </c>
      <c r="Q23" s="52">
        <v>46</v>
      </c>
      <c r="R23" s="11">
        <v>36.200000000000003</v>
      </c>
      <c r="S23" s="48">
        <f t="shared" ref="S23:S34" si="7">SUM(P23:R23)</f>
        <v>119.10000000000001</v>
      </c>
      <c r="T23" s="11">
        <v>43</v>
      </c>
      <c r="U23" s="11">
        <v>45</v>
      </c>
      <c r="V23" s="11">
        <v>43</v>
      </c>
      <c r="W23" s="48">
        <f t="shared" ref="W23:W34" si="8">SUM(T23:V23)</f>
        <v>131</v>
      </c>
      <c r="X23" s="11">
        <v>38.6</v>
      </c>
      <c r="Y23" s="52">
        <v>48.3</v>
      </c>
      <c r="Z23" s="11">
        <v>37.4</v>
      </c>
      <c r="AA23" s="48">
        <f t="shared" ref="AA23:AA34" si="9">SUM(X23:Z23)</f>
        <v>124.30000000000001</v>
      </c>
      <c r="AB23" s="52">
        <v>74.400000000000006</v>
      </c>
      <c r="AC23" s="11">
        <v>48</v>
      </c>
      <c r="AD23" s="11">
        <v>47.5</v>
      </c>
      <c r="AE23" s="48">
        <f t="shared" ref="AE23:AE34" si="10">SUM(AB23:AD23)</f>
        <v>169.9</v>
      </c>
      <c r="AF23" s="11">
        <v>44.8</v>
      </c>
      <c r="AG23" s="11">
        <v>42.7</v>
      </c>
      <c r="AH23" s="11">
        <v>40.799999999999997</v>
      </c>
      <c r="AI23" s="48">
        <f t="shared" ref="AI23:AI34" si="11">SUM(AF23:AH23)</f>
        <v>128.30000000000001</v>
      </c>
    </row>
    <row r="24" spans="1:35" ht="22.5" customHeight="1" x14ac:dyDescent="0.25">
      <c r="A24" s="7">
        <v>32</v>
      </c>
      <c r="B24" s="7" t="s">
        <v>39</v>
      </c>
      <c r="C24" s="7" t="s">
        <v>83</v>
      </c>
      <c r="D24" s="7" t="s">
        <v>82</v>
      </c>
      <c r="E24" s="33" t="s">
        <v>26</v>
      </c>
      <c r="F24" s="33"/>
      <c r="G24" s="33"/>
      <c r="H24" s="33" t="s">
        <v>24</v>
      </c>
      <c r="I24" s="33"/>
      <c r="J24" s="33"/>
      <c r="K24" s="8"/>
      <c r="L24" s="33">
        <v>2</v>
      </c>
      <c r="M24" s="64">
        <v>109.3</v>
      </c>
      <c r="N24" s="33">
        <v>672.6</v>
      </c>
      <c r="O24" s="10">
        <f>(S24+W24+AA24+AE24+AI24)</f>
        <v>700.1</v>
      </c>
      <c r="P24" s="11">
        <v>43.1</v>
      </c>
      <c r="Q24" s="11">
        <v>41.6</v>
      </c>
      <c r="R24" s="11">
        <v>40</v>
      </c>
      <c r="S24" s="48">
        <f t="shared" si="7"/>
        <v>124.7</v>
      </c>
      <c r="T24" s="11">
        <v>46</v>
      </c>
      <c r="U24" s="11">
        <v>46</v>
      </c>
      <c r="V24" s="11">
        <v>46</v>
      </c>
      <c r="W24" s="48">
        <f t="shared" si="8"/>
        <v>138</v>
      </c>
      <c r="X24" s="51">
        <v>68.599999999999994</v>
      </c>
      <c r="Y24" s="11">
        <v>42</v>
      </c>
      <c r="Z24" s="11">
        <v>39.299999999999997</v>
      </c>
      <c r="AA24" s="48">
        <f t="shared" si="9"/>
        <v>149.89999999999998</v>
      </c>
      <c r="AB24" s="11">
        <v>55.9</v>
      </c>
      <c r="AC24" s="11">
        <v>53.1</v>
      </c>
      <c r="AD24" s="11">
        <v>54.9</v>
      </c>
      <c r="AE24" s="48">
        <f t="shared" si="10"/>
        <v>163.9</v>
      </c>
      <c r="AF24" s="11">
        <v>41.6</v>
      </c>
      <c r="AG24" s="11">
        <v>41</v>
      </c>
      <c r="AH24" s="11">
        <v>41</v>
      </c>
      <c r="AI24" s="48">
        <f t="shared" si="11"/>
        <v>123.6</v>
      </c>
    </row>
    <row r="25" spans="1:35" ht="13.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5"/>
      <c r="L25" s="55"/>
      <c r="M25" s="64"/>
      <c r="N25" s="55"/>
      <c r="O25" s="36"/>
      <c r="P25" s="36"/>
      <c r="Q25" s="36"/>
      <c r="R25" s="36"/>
      <c r="S25" s="48"/>
      <c r="T25" s="36"/>
      <c r="U25" s="36"/>
      <c r="V25" s="36"/>
      <c r="W25" s="48"/>
      <c r="X25" s="36"/>
      <c r="Y25" s="36"/>
      <c r="Z25" s="36"/>
      <c r="AA25" s="48"/>
      <c r="AB25" s="36"/>
      <c r="AC25" s="36"/>
      <c r="AD25" s="36"/>
      <c r="AE25" s="48"/>
      <c r="AF25" s="36"/>
      <c r="AG25" s="36"/>
      <c r="AH25" s="36"/>
      <c r="AI25" s="48"/>
    </row>
    <row r="26" spans="1:35" ht="22.5" customHeight="1" x14ac:dyDescent="0.25">
      <c r="A26" s="7">
        <v>44</v>
      </c>
      <c r="B26" s="7" t="s">
        <v>66</v>
      </c>
      <c r="C26" s="7" t="s">
        <v>67</v>
      </c>
      <c r="D26" s="7" t="s">
        <v>61</v>
      </c>
      <c r="E26" s="33" t="s">
        <v>26</v>
      </c>
      <c r="F26" s="33"/>
      <c r="G26" s="33"/>
      <c r="H26" s="33"/>
      <c r="I26" s="33" t="s">
        <v>24</v>
      </c>
      <c r="J26" s="33"/>
      <c r="K26" s="8" t="s">
        <v>27</v>
      </c>
      <c r="L26" s="33">
        <v>1</v>
      </c>
      <c r="M26" s="64">
        <f>O26/N26*100</f>
        <v>99.394756648268952</v>
      </c>
      <c r="N26" s="33">
        <v>637.76</v>
      </c>
      <c r="O26" s="10">
        <f>(S26+W26+AA26+AE26+AI26)</f>
        <v>633.90000000000009</v>
      </c>
      <c r="P26" s="11">
        <v>41.3</v>
      </c>
      <c r="Q26" s="11">
        <v>38.9</v>
      </c>
      <c r="R26" s="11">
        <v>38.799999999999997</v>
      </c>
      <c r="S26" s="48">
        <f>SUM(P26:R26)</f>
        <v>118.99999999999999</v>
      </c>
      <c r="T26" s="11">
        <v>47</v>
      </c>
      <c r="U26" s="11">
        <v>41</v>
      </c>
      <c r="V26" s="11">
        <v>42</v>
      </c>
      <c r="W26" s="48">
        <f>SUM(T26:V26)</f>
        <v>130</v>
      </c>
      <c r="X26" s="11">
        <v>44</v>
      </c>
      <c r="Y26" s="11">
        <v>40.700000000000003</v>
      </c>
      <c r="Z26" s="11">
        <v>39.9</v>
      </c>
      <c r="AA26" s="48">
        <f>SUM(X26:Z26)</f>
        <v>124.6</v>
      </c>
      <c r="AB26" s="11">
        <v>49.2</v>
      </c>
      <c r="AC26" s="11">
        <v>49.1</v>
      </c>
      <c r="AD26" s="11">
        <v>48.5</v>
      </c>
      <c r="AE26" s="48">
        <f>SUM(AB26:AD26)</f>
        <v>146.80000000000001</v>
      </c>
      <c r="AF26" s="11">
        <v>38.200000000000003</v>
      </c>
      <c r="AG26" s="11">
        <v>38.299999999999997</v>
      </c>
      <c r="AH26" s="11">
        <v>37</v>
      </c>
      <c r="AI26" s="48">
        <f>SUM(AF26:AH26)</f>
        <v>113.5</v>
      </c>
    </row>
    <row r="27" spans="1:35" ht="22.5" customHeight="1" x14ac:dyDescent="0.25">
      <c r="A27" s="7">
        <v>41</v>
      </c>
      <c r="B27" s="7" t="s">
        <v>120</v>
      </c>
      <c r="C27" s="7" t="s">
        <v>84</v>
      </c>
      <c r="D27" s="7" t="s">
        <v>85</v>
      </c>
      <c r="E27" s="33" t="s">
        <v>26</v>
      </c>
      <c r="F27" s="33"/>
      <c r="G27" s="33"/>
      <c r="H27" s="33" t="s">
        <v>24</v>
      </c>
      <c r="I27" s="33"/>
      <c r="J27" s="33"/>
      <c r="K27" s="8" t="s">
        <v>28</v>
      </c>
      <c r="L27" s="33">
        <v>2</v>
      </c>
      <c r="M27" s="64">
        <f t="shared" si="6"/>
        <v>102.42097340692425</v>
      </c>
      <c r="N27" s="33">
        <v>637.76</v>
      </c>
      <c r="O27" s="10">
        <f>(S27+W27+AA27+AE27+AI27)</f>
        <v>653.20000000000005</v>
      </c>
      <c r="P27" s="11">
        <v>34.299999999999997</v>
      </c>
      <c r="Q27" s="52">
        <v>45</v>
      </c>
      <c r="R27" s="11">
        <v>35.299999999999997</v>
      </c>
      <c r="S27" s="48">
        <f t="shared" si="7"/>
        <v>114.6</v>
      </c>
      <c r="T27" s="52">
        <v>51</v>
      </c>
      <c r="U27" s="11">
        <v>40</v>
      </c>
      <c r="V27" s="52">
        <v>64</v>
      </c>
      <c r="W27" s="48">
        <f t="shared" si="8"/>
        <v>155</v>
      </c>
      <c r="X27" s="11">
        <v>45.6</v>
      </c>
      <c r="Y27" s="11">
        <v>40.700000000000003</v>
      </c>
      <c r="Z27" s="11">
        <v>44.8</v>
      </c>
      <c r="AA27" s="48">
        <f t="shared" si="9"/>
        <v>131.10000000000002</v>
      </c>
      <c r="AB27" s="11">
        <v>47.8</v>
      </c>
      <c r="AC27" s="11">
        <v>45.8</v>
      </c>
      <c r="AD27" s="11">
        <v>46</v>
      </c>
      <c r="AE27" s="48">
        <f t="shared" si="10"/>
        <v>139.6</v>
      </c>
      <c r="AF27" s="11">
        <v>39.1</v>
      </c>
      <c r="AG27" s="11">
        <v>36.9</v>
      </c>
      <c r="AH27" s="11">
        <v>36.9</v>
      </c>
      <c r="AI27" s="48">
        <f t="shared" si="11"/>
        <v>112.9</v>
      </c>
    </row>
    <row r="28" spans="1:35" ht="22.5" customHeight="1" x14ac:dyDescent="0.25">
      <c r="A28" s="7">
        <v>42</v>
      </c>
      <c r="B28" s="7" t="s">
        <v>86</v>
      </c>
      <c r="C28" s="7" t="s">
        <v>87</v>
      </c>
      <c r="D28" s="7" t="s">
        <v>85</v>
      </c>
      <c r="E28" s="33" t="s">
        <v>26</v>
      </c>
      <c r="F28" s="33"/>
      <c r="G28" s="33"/>
      <c r="H28" s="33" t="s">
        <v>24</v>
      </c>
      <c r="I28" s="33"/>
      <c r="J28" s="33"/>
      <c r="K28" s="8"/>
      <c r="L28" s="33">
        <v>3</v>
      </c>
      <c r="M28" s="64">
        <f t="shared" si="6"/>
        <v>105.22767185148018</v>
      </c>
      <c r="N28" s="33">
        <v>637.76</v>
      </c>
      <c r="O28" s="10">
        <f t="shared" ref="O28" si="12">(S28+W28+AA28+AE28+AI28)</f>
        <v>671.1</v>
      </c>
      <c r="P28" s="11">
        <v>41</v>
      </c>
      <c r="Q28" s="11">
        <v>42.3</v>
      </c>
      <c r="R28" s="52">
        <v>49.5</v>
      </c>
      <c r="S28" s="48">
        <f t="shared" si="7"/>
        <v>132.80000000000001</v>
      </c>
      <c r="T28" s="11">
        <v>47</v>
      </c>
      <c r="U28" s="11">
        <v>45</v>
      </c>
      <c r="V28" s="11">
        <v>45</v>
      </c>
      <c r="W28" s="48">
        <f t="shared" si="8"/>
        <v>137</v>
      </c>
      <c r="X28" s="11">
        <v>46</v>
      </c>
      <c r="Y28" s="11">
        <v>43.7</v>
      </c>
      <c r="Z28" s="11">
        <v>41.3</v>
      </c>
      <c r="AA28" s="48">
        <f t="shared" si="9"/>
        <v>131</v>
      </c>
      <c r="AB28" s="11">
        <v>52.1</v>
      </c>
      <c r="AC28" s="11">
        <v>49.6</v>
      </c>
      <c r="AD28" s="11">
        <v>47.5</v>
      </c>
      <c r="AE28" s="48">
        <f t="shared" si="10"/>
        <v>149.19999999999999</v>
      </c>
      <c r="AF28" s="11">
        <v>44.6</v>
      </c>
      <c r="AG28" s="11">
        <v>37.9</v>
      </c>
      <c r="AH28" s="11">
        <v>38.6</v>
      </c>
      <c r="AI28" s="48">
        <f t="shared" si="11"/>
        <v>121.1</v>
      </c>
    </row>
    <row r="29" spans="1:35" s="22" customFormat="1" ht="22.5" customHeight="1" x14ac:dyDescent="0.25">
      <c r="A29" s="37">
        <v>43</v>
      </c>
      <c r="B29" s="37" t="s">
        <v>88</v>
      </c>
      <c r="C29" s="37" t="s">
        <v>89</v>
      </c>
      <c r="D29" s="37" t="s">
        <v>85</v>
      </c>
      <c r="E29" s="47" t="s">
        <v>34</v>
      </c>
      <c r="F29" s="47"/>
      <c r="G29" s="47"/>
      <c r="H29" s="47" t="s">
        <v>24</v>
      </c>
      <c r="I29" s="47"/>
      <c r="J29" s="47"/>
      <c r="K29" s="38"/>
      <c r="L29" s="47" t="s">
        <v>28</v>
      </c>
      <c r="M29" s="64"/>
      <c r="N29" s="47"/>
      <c r="O29" s="10"/>
      <c r="P29" s="11">
        <v>37.799999999999997</v>
      </c>
      <c r="Q29" s="11">
        <v>39.4</v>
      </c>
      <c r="R29" s="52">
        <v>48.7</v>
      </c>
      <c r="S29" s="48">
        <f t="shared" si="7"/>
        <v>125.89999999999999</v>
      </c>
      <c r="T29" s="52">
        <v>54.1</v>
      </c>
      <c r="U29" s="11">
        <v>44</v>
      </c>
      <c r="V29" s="52">
        <v>43</v>
      </c>
      <c r="W29" s="48">
        <f t="shared" si="8"/>
        <v>141.1</v>
      </c>
      <c r="X29" s="52">
        <v>40.299999999999997</v>
      </c>
      <c r="Y29" s="11">
        <v>39.700000000000003</v>
      </c>
      <c r="Z29" s="11">
        <v>38.799999999999997</v>
      </c>
      <c r="AA29" s="48">
        <f t="shared" si="9"/>
        <v>118.8</v>
      </c>
      <c r="AB29" s="11" t="s">
        <v>111</v>
      </c>
      <c r="AC29" s="11" t="s">
        <v>26</v>
      </c>
      <c r="AD29" s="11" t="s">
        <v>112</v>
      </c>
      <c r="AE29" s="48">
        <f t="shared" si="10"/>
        <v>0</v>
      </c>
      <c r="AF29" s="11" t="s">
        <v>111</v>
      </c>
      <c r="AG29" s="11" t="s">
        <v>26</v>
      </c>
      <c r="AH29" s="11" t="s">
        <v>114</v>
      </c>
      <c r="AI29" s="48">
        <f t="shared" si="11"/>
        <v>0</v>
      </c>
    </row>
    <row r="30" spans="1:35" ht="12.7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5"/>
      <c r="L30" s="55"/>
      <c r="M30" s="34"/>
      <c r="N30" s="55"/>
      <c r="O30" s="36"/>
      <c r="P30" s="36"/>
      <c r="Q30" s="36"/>
      <c r="R30" s="36"/>
      <c r="S30" s="48"/>
      <c r="T30" s="36"/>
      <c r="U30" s="36"/>
      <c r="V30" s="36"/>
      <c r="W30" s="48"/>
      <c r="X30" s="36"/>
      <c r="Y30" s="36"/>
      <c r="Z30" s="36"/>
      <c r="AA30" s="48"/>
      <c r="AB30" s="36"/>
      <c r="AC30" s="36"/>
      <c r="AD30" s="36"/>
      <c r="AE30" s="48"/>
      <c r="AF30" s="36"/>
      <c r="AG30" s="36"/>
      <c r="AH30" s="36"/>
      <c r="AI30" s="48"/>
    </row>
    <row r="31" spans="1:35" ht="22.5" customHeight="1" x14ac:dyDescent="0.25">
      <c r="A31" s="7">
        <v>51</v>
      </c>
      <c r="B31" s="7" t="s">
        <v>90</v>
      </c>
      <c r="C31" s="7" t="s">
        <v>91</v>
      </c>
      <c r="D31" s="7" t="s">
        <v>92</v>
      </c>
      <c r="E31" s="33" t="s">
        <v>34</v>
      </c>
      <c r="F31" s="33" t="s">
        <v>24</v>
      </c>
      <c r="G31" s="33"/>
      <c r="H31" s="33"/>
      <c r="I31" s="33"/>
      <c r="J31" s="33" t="s">
        <v>24</v>
      </c>
      <c r="K31" s="8"/>
      <c r="L31" s="33"/>
      <c r="M31" s="64" t="s">
        <v>28</v>
      </c>
      <c r="N31" s="33"/>
      <c r="O31" s="10" t="s">
        <v>28</v>
      </c>
      <c r="P31" s="11" t="s">
        <v>111</v>
      </c>
      <c r="Q31" s="11" t="s">
        <v>26</v>
      </c>
      <c r="R31" s="11" t="s">
        <v>112</v>
      </c>
      <c r="S31" s="48" t="s">
        <v>113</v>
      </c>
      <c r="T31" s="11" t="s">
        <v>111</v>
      </c>
      <c r="U31" s="11" t="s">
        <v>26</v>
      </c>
      <c r="V31" s="11" t="s">
        <v>114</v>
      </c>
      <c r="W31" s="48" t="s">
        <v>28</v>
      </c>
      <c r="X31" s="11"/>
      <c r="Y31" s="11"/>
      <c r="Z31" s="11"/>
      <c r="AA31" s="48" t="s">
        <v>28</v>
      </c>
      <c r="AB31" s="11"/>
      <c r="AC31" s="11"/>
      <c r="AD31" s="11"/>
      <c r="AE31" s="48" t="s">
        <v>28</v>
      </c>
      <c r="AF31" s="11"/>
      <c r="AG31" s="11"/>
      <c r="AH31" s="11"/>
      <c r="AI31" s="48" t="s">
        <v>28</v>
      </c>
    </row>
    <row r="32" spans="1:35" ht="22.5" customHeight="1" x14ac:dyDescent="0.25">
      <c r="A32" s="7">
        <v>52</v>
      </c>
      <c r="B32" s="7" t="s">
        <v>41</v>
      </c>
      <c r="C32" s="7" t="s">
        <v>57</v>
      </c>
      <c r="D32" s="7" t="s">
        <v>92</v>
      </c>
      <c r="E32" s="33" t="s">
        <v>34</v>
      </c>
      <c r="F32" s="33" t="s">
        <v>24</v>
      </c>
      <c r="G32" s="33"/>
      <c r="H32" s="33"/>
      <c r="I32" s="33"/>
      <c r="J32" s="33"/>
      <c r="K32" s="8" t="s">
        <v>27</v>
      </c>
      <c r="L32" s="33">
        <v>1</v>
      </c>
      <c r="M32" s="64">
        <f t="shared" si="6"/>
        <v>99.109918055948015</v>
      </c>
      <c r="N32" s="33">
        <v>707.8</v>
      </c>
      <c r="O32" s="10">
        <f>(S32+W32+AA32+AE32+AI32)</f>
        <v>701.5</v>
      </c>
      <c r="P32" s="52">
        <v>55.3</v>
      </c>
      <c r="Q32" s="11">
        <v>44.8</v>
      </c>
      <c r="R32" s="11">
        <v>41.2</v>
      </c>
      <c r="S32" s="48">
        <f>SUM(P32:R32)</f>
        <v>141.30000000000001</v>
      </c>
      <c r="T32" s="11">
        <v>45</v>
      </c>
      <c r="U32" s="11">
        <v>49</v>
      </c>
      <c r="V32" s="11">
        <v>46</v>
      </c>
      <c r="W32" s="48">
        <f>SUM(T32:V32)</f>
        <v>140</v>
      </c>
      <c r="X32" s="11">
        <v>41.9</v>
      </c>
      <c r="Y32" s="11">
        <v>40.9</v>
      </c>
      <c r="Z32" s="11">
        <v>41.1</v>
      </c>
      <c r="AA32" s="48">
        <f>SUM(X32:Z32)</f>
        <v>123.9</v>
      </c>
      <c r="AB32" s="11">
        <v>55.4</v>
      </c>
      <c r="AC32" s="11">
        <v>52.9</v>
      </c>
      <c r="AD32" s="11">
        <v>50.8</v>
      </c>
      <c r="AE32" s="48">
        <f>SUM(AB32:AD32)</f>
        <v>159.1</v>
      </c>
      <c r="AF32" s="52">
        <v>48.5</v>
      </c>
      <c r="AG32" s="52">
        <v>49.6</v>
      </c>
      <c r="AH32" s="11">
        <v>39.1</v>
      </c>
      <c r="AI32" s="48">
        <f>SUM(AF32:AH32)</f>
        <v>137.19999999999999</v>
      </c>
    </row>
    <row r="33" spans="1:35" s="22" customFormat="1" ht="22.5" customHeight="1" x14ac:dyDescent="0.25">
      <c r="A33" s="7">
        <v>54</v>
      </c>
      <c r="B33" s="7" t="s">
        <v>99</v>
      </c>
      <c r="C33" s="7" t="s">
        <v>96</v>
      </c>
      <c r="D33" s="7" t="s">
        <v>92</v>
      </c>
      <c r="E33" s="33" t="s">
        <v>34</v>
      </c>
      <c r="F33" s="33" t="s">
        <v>24</v>
      </c>
      <c r="G33" s="33" t="s">
        <v>28</v>
      </c>
      <c r="H33" s="33"/>
      <c r="I33" s="33"/>
      <c r="J33" s="37"/>
      <c r="K33" s="38" t="s">
        <v>35</v>
      </c>
      <c r="L33" s="47">
        <v>2</v>
      </c>
      <c r="M33" s="64">
        <f t="shared" si="6"/>
        <v>103.75812376377507</v>
      </c>
      <c r="N33" s="33">
        <v>707.8</v>
      </c>
      <c r="O33" s="10">
        <f>(S33+W33+AA33+AE33+AI33)</f>
        <v>734.39999999999986</v>
      </c>
      <c r="P33" s="11">
        <v>49.5</v>
      </c>
      <c r="Q33" s="11">
        <v>47.4</v>
      </c>
      <c r="R33" s="11">
        <v>44.8</v>
      </c>
      <c r="S33" s="48">
        <f>SUM(P33:R33)</f>
        <v>141.69999999999999</v>
      </c>
      <c r="T33" s="11">
        <v>50</v>
      </c>
      <c r="U33" s="11">
        <v>49</v>
      </c>
      <c r="V33" s="11">
        <v>48</v>
      </c>
      <c r="W33" s="48">
        <f t="shared" si="8"/>
        <v>147</v>
      </c>
      <c r="X33" s="11">
        <v>47.1</v>
      </c>
      <c r="Y33" s="11">
        <v>46.5</v>
      </c>
      <c r="Z33" s="11">
        <v>47.3</v>
      </c>
      <c r="AA33" s="48">
        <f t="shared" si="9"/>
        <v>140.89999999999998</v>
      </c>
      <c r="AB33" s="11">
        <v>56.5</v>
      </c>
      <c r="AC33" s="11">
        <v>54.6</v>
      </c>
      <c r="AD33" s="11">
        <v>54</v>
      </c>
      <c r="AE33" s="48">
        <f t="shared" si="10"/>
        <v>165.1</v>
      </c>
      <c r="AF33" s="11">
        <v>45.1</v>
      </c>
      <c r="AG33" s="11">
        <v>47.5</v>
      </c>
      <c r="AH33" s="11">
        <v>47.1</v>
      </c>
      <c r="AI33" s="48">
        <f t="shared" si="11"/>
        <v>139.69999999999999</v>
      </c>
    </row>
    <row r="34" spans="1:35" ht="22.5" customHeight="1" x14ac:dyDescent="0.25">
      <c r="A34" s="7">
        <v>53</v>
      </c>
      <c r="B34" s="7" t="s">
        <v>93</v>
      </c>
      <c r="C34" s="7" t="s">
        <v>94</v>
      </c>
      <c r="D34" s="7" t="s">
        <v>92</v>
      </c>
      <c r="E34" s="33" t="s">
        <v>34</v>
      </c>
      <c r="F34" s="33" t="s">
        <v>24</v>
      </c>
      <c r="G34" s="33"/>
      <c r="H34" s="33"/>
      <c r="I34" s="33"/>
      <c r="J34" s="33" t="s">
        <v>24</v>
      </c>
      <c r="K34" s="8" t="s">
        <v>117</v>
      </c>
      <c r="L34" s="33">
        <v>3</v>
      </c>
      <c r="M34" s="64">
        <f t="shared" si="6"/>
        <v>109.53659225769992</v>
      </c>
      <c r="N34" s="33">
        <v>707.8</v>
      </c>
      <c r="O34" s="10">
        <f>(S34+W34+AA34+AE34+AI34)</f>
        <v>775.3</v>
      </c>
      <c r="P34" s="11">
        <v>42.5</v>
      </c>
      <c r="Q34" s="11">
        <v>42.8</v>
      </c>
      <c r="R34" s="11">
        <v>44</v>
      </c>
      <c r="S34" s="48">
        <f t="shared" si="7"/>
        <v>129.30000000000001</v>
      </c>
      <c r="T34" s="52">
        <v>62</v>
      </c>
      <c r="U34" s="52">
        <v>64</v>
      </c>
      <c r="V34" s="11">
        <v>50</v>
      </c>
      <c r="W34" s="48">
        <f t="shared" si="8"/>
        <v>176</v>
      </c>
      <c r="X34" s="11">
        <v>50.5</v>
      </c>
      <c r="Y34" s="11">
        <v>49.8</v>
      </c>
      <c r="Z34" s="11">
        <v>47.3</v>
      </c>
      <c r="AA34" s="48">
        <f t="shared" si="9"/>
        <v>147.6</v>
      </c>
      <c r="AB34" s="11">
        <v>59</v>
      </c>
      <c r="AC34" s="11">
        <v>56.7</v>
      </c>
      <c r="AD34" s="11">
        <v>60.4</v>
      </c>
      <c r="AE34" s="48">
        <f t="shared" si="10"/>
        <v>176.1</v>
      </c>
      <c r="AF34" s="11">
        <v>49.1</v>
      </c>
      <c r="AG34" s="11">
        <v>47.9</v>
      </c>
      <c r="AH34" s="11">
        <v>49.3</v>
      </c>
      <c r="AI34" s="48">
        <f t="shared" si="11"/>
        <v>146.30000000000001</v>
      </c>
    </row>
    <row r="35" spans="1:35" ht="11.2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5"/>
      <c r="L35" s="55"/>
      <c r="M35" s="34"/>
      <c r="N35" s="55"/>
      <c r="O35" s="34"/>
      <c r="P35" s="36"/>
      <c r="Q35" s="36"/>
      <c r="R35" s="36"/>
      <c r="S35" s="48"/>
      <c r="T35" s="36"/>
      <c r="U35" s="36"/>
      <c r="V35" s="36"/>
      <c r="W35" s="48"/>
      <c r="X35" s="36"/>
      <c r="Y35" s="36"/>
      <c r="Z35" s="36"/>
      <c r="AA35" s="48"/>
      <c r="AB35" s="36"/>
      <c r="AC35" s="36"/>
      <c r="AD35" s="36"/>
      <c r="AE35" s="48"/>
      <c r="AF35" s="36"/>
      <c r="AG35" s="36"/>
      <c r="AH35" s="36"/>
      <c r="AI35" s="48"/>
    </row>
    <row r="36" spans="1:35" s="22" customFormat="1" ht="22.5" customHeight="1" x14ac:dyDescent="0.25">
      <c r="A36" s="7">
        <v>67</v>
      </c>
      <c r="B36" s="7" t="s">
        <v>104</v>
      </c>
      <c r="C36" s="7" t="s">
        <v>105</v>
      </c>
      <c r="D36" s="7" t="s">
        <v>97</v>
      </c>
      <c r="E36" s="33" t="s">
        <v>34</v>
      </c>
      <c r="F36" s="33"/>
      <c r="G36" s="33"/>
      <c r="H36" s="33" t="s">
        <v>24</v>
      </c>
      <c r="I36" s="33"/>
      <c r="J36" s="37"/>
      <c r="K36" s="38" t="s">
        <v>119</v>
      </c>
      <c r="L36" s="47">
        <v>1</v>
      </c>
      <c r="M36" s="64">
        <f t="shared" si="6"/>
        <v>98.213222156045262</v>
      </c>
      <c r="N36" s="33">
        <v>671.6</v>
      </c>
      <c r="O36" s="10">
        <f t="shared" ref="O36:O43" si="13">(S36+W36+AA36+AE36+AI36)</f>
        <v>659.6</v>
      </c>
      <c r="P36" s="11">
        <v>41.9</v>
      </c>
      <c r="Q36" s="11">
        <v>40.700000000000003</v>
      </c>
      <c r="R36" s="11">
        <v>41.6</v>
      </c>
      <c r="S36" s="48">
        <f t="shared" ref="S36:S43" si="14">SUM(P36:R36)</f>
        <v>124.19999999999999</v>
      </c>
      <c r="T36" s="11">
        <v>45</v>
      </c>
      <c r="U36" s="11">
        <v>44</v>
      </c>
      <c r="V36" s="11">
        <v>44</v>
      </c>
      <c r="W36" s="48">
        <f t="shared" ref="W36:W43" si="15">SUM(T36:V36)</f>
        <v>133</v>
      </c>
      <c r="X36" s="11">
        <v>43.3</v>
      </c>
      <c r="Y36" s="11">
        <v>42.4</v>
      </c>
      <c r="Z36" s="11">
        <v>41.6</v>
      </c>
      <c r="AA36" s="48">
        <f t="shared" ref="AA36:AA43" si="16">SUM(X36:Z36)</f>
        <v>127.29999999999998</v>
      </c>
      <c r="AB36" s="11">
        <v>51.3</v>
      </c>
      <c r="AC36" s="11">
        <v>51.7</v>
      </c>
      <c r="AD36" s="11">
        <v>53.2</v>
      </c>
      <c r="AE36" s="48">
        <f t="shared" ref="AE36:AE43" si="17">SUM(AB36:AD36)</f>
        <v>156.19999999999999</v>
      </c>
      <c r="AF36" s="11">
        <v>40.5</v>
      </c>
      <c r="AG36" s="11">
        <v>39.299999999999997</v>
      </c>
      <c r="AH36" s="11">
        <v>39.1</v>
      </c>
      <c r="AI36" s="48">
        <f t="shared" ref="AI36:AI43" si="18">SUM(AF36:AH36)</f>
        <v>118.9</v>
      </c>
    </row>
    <row r="37" spans="1:35" s="22" customFormat="1" ht="22.5" customHeight="1" x14ac:dyDescent="0.25">
      <c r="A37" s="7">
        <v>69</v>
      </c>
      <c r="B37" s="7" t="s">
        <v>107</v>
      </c>
      <c r="C37" s="7" t="s">
        <v>60</v>
      </c>
      <c r="D37" s="7" t="s">
        <v>97</v>
      </c>
      <c r="E37" s="33" t="s">
        <v>26</v>
      </c>
      <c r="F37" s="33"/>
      <c r="G37" s="33"/>
      <c r="H37" s="33" t="s">
        <v>24</v>
      </c>
      <c r="I37" s="33"/>
      <c r="J37" s="37"/>
      <c r="K37" s="38" t="s">
        <v>31</v>
      </c>
      <c r="L37" s="47">
        <v>2</v>
      </c>
      <c r="M37" s="64">
        <f t="shared" si="6"/>
        <v>99.910661107802255</v>
      </c>
      <c r="N37" s="33">
        <v>671.6</v>
      </c>
      <c r="O37" s="10">
        <f t="shared" si="13"/>
        <v>671</v>
      </c>
      <c r="P37" s="11">
        <v>36.700000000000003</v>
      </c>
      <c r="Q37" s="11">
        <v>36.700000000000003</v>
      </c>
      <c r="R37" s="11">
        <v>36.5</v>
      </c>
      <c r="S37" s="48">
        <f t="shared" si="14"/>
        <v>109.9</v>
      </c>
      <c r="T37" s="11">
        <v>44</v>
      </c>
      <c r="U37" s="11">
        <v>43</v>
      </c>
      <c r="V37" s="11">
        <v>43</v>
      </c>
      <c r="W37" s="48">
        <f t="shared" si="15"/>
        <v>130</v>
      </c>
      <c r="X37" s="11">
        <v>46.8</v>
      </c>
      <c r="Y37" s="11">
        <v>47.1</v>
      </c>
      <c r="Z37" s="51">
        <v>70.3</v>
      </c>
      <c r="AA37" s="48">
        <f t="shared" si="16"/>
        <v>164.2</v>
      </c>
      <c r="AB37" s="11">
        <v>52.3</v>
      </c>
      <c r="AC37" s="11">
        <v>49.2</v>
      </c>
      <c r="AD37" s="11">
        <v>51.1</v>
      </c>
      <c r="AE37" s="48">
        <f t="shared" si="17"/>
        <v>152.6</v>
      </c>
      <c r="AF37" s="11">
        <v>38.799999999999997</v>
      </c>
      <c r="AG37" s="11">
        <v>37.9</v>
      </c>
      <c r="AH37" s="11">
        <v>37.6</v>
      </c>
      <c r="AI37" s="48">
        <f t="shared" si="18"/>
        <v>114.29999999999998</v>
      </c>
    </row>
    <row r="38" spans="1:35" s="22" customFormat="1" ht="22.5" customHeight="1" x14ac:dyDescent="0.25">
      <c r="A38" s="7">
        <v>61</v>
      </c>
      <c r="B38" s="7" t="s">
        <v>29</v>
      </c>
      <c r="C38" s="7" t="s">
        <v>94</v>
      </c>
      <c r="D38" s="7" t="s">
        <v>97</v>
      </c>
      <c r="E38" s="33" t="s">
        <v>59</v>
      </c>
      <c r="F38" s="33"/>
      <c r="G38" s="33"/>
      <c r="H38" s="33"/>
      <c r="I38" s="33" t="s">
        <v>24</v>
      </c>
      <c r="J38" s="37"/>
      <c r="K38" s="38" t="s">
        <v>33</v>
      </c>
      <c r="L38" s="47">
        <v>3</v>
      </c>
      <c r="M38" s="64">
        <f t="shared" si="6"/>
        <v>100.52114353782014</v>
      </c>
      <c r="N38" s="33">
        <v>671.6</v>
      </c>
      <c r="O38" s="10">
        <f t="shared" si="13"/>
        <v>675.1</v>
      </c>
      <c r="P38" s="11">
        <v>38.6</v>
      </c>
      <c r="Q38" s="11">
        <v>36.700000000000003</v>
      </c>
      <c r="R38" s="11">
        <v>36.5</v>
      </c>
      <c r="S38" s="48">
        <f t="shared" si="14"/>
        <v>111.80000000000001</v>
      </c>
      <c r="T38" s="11">
        <v>45</v>
      </c>
      <c r="U38" s="11">
        <v>44</v>
      </c>
      <c r="V38" s="11">
        <v>44</v>
      </c>
      <c r="W38" s="48">
        <f t="shared" si="15"/>
        <v>133</v>
      </c>
      <c r="X38" s="11">
        <v>54</v>
      </c>
      <c r="Y38" s="11">
        <v>42.2</v>
      </c>
      <c r="Z38" s="11">
        <v>43.6</v>
      </c>
      <c r="AA38" s="48">
        <f t="shared" si="16"/>
        <v>139.80000000000001</v>
      </c>
      <c r="AB38" s="11">
        <v>53.7</v>
      </c>
      <c r="AC38" s="11">
        <v>52.1</v>
      </c>
      <c r="AD38" s="11">
        <v>51.7</v>
      </c>
      <c r="AE38" s="48">
        <f t="shared" si="17"/>
        <v>157.5</v>
      </c>
      <c r="AF38" s="11">
        <v>45</v>
      </c>
      <c r="AG38" s="11">
        <v>45.1</v>
      </c>
      <c r="AH38" s="11">
        <v>42.9</v>
      </c>
      <c r="AI38" s="48">
        <f t="shared" si="18"/>
        <v>133</v>
      </c>
    </row>
    <row r="39" spans="1:35" s="22" customFormat="1" ht="22.5" customHeight="1" x14ac:dyDescent="0.25">
      <c r="A39" s="7">
        <v>68</v>
      </c>
      <c r="B39" s="7" t="s">
        <v>106</v>
      </c>
      <c r="C39" s="7" t="s">
        <v>81</v>
      </c>
      <c r="D39" s="7" t="s">
        <v>97</v>
      </c>
      <c r="E39" s="33" t="s">
        <v>34</v>
      </c>
      <c r="F39" s="33"/>
      <c r="G39" s="33"/>
      <c r="H39" s="33"/>
      <c r="I39" s="33" t="s">
        <v>24</v>
      </c>
      <c r="J39" s="37"/>
      <c r="K39" s="38"/>
      <c r="L39" s="47">
        <v>4</v>
      </c>
      <c r="M39" s="64">
        <f t="shared" si="6"/>
        <v>103.18642048838593</v>
      </c>
      <c r="N39" s="33">
        <v>671.6</v>
      </c>
      <c r="O39" s="10">
        <f t="shared" si="13"/>
        <v>693</v>
      </c>
      <c r="P39" s="11">
        <v>40.5</v>
      </c>
      <c r="Q39" s="11">
        <v>39.799999999999997</v>
      </c>
      <c r="R39" s="11">
        <v>38</v>
      </c>
      <c r="S39" s="48">
        <f t="shared" si="14"/>
        <v>118.3</v>
      </c>
      <c r="T39" s="11">
        <v>50</v>
      </c>
      <c r="U39" s="11">
        <v>47</v>
      </c>
      <c r="V39" s="11">
        <v>45</v>
      </c>
      <c r="W39" s="48">
        <f t="shared" si="15"/>
        <v>142</v>
      </c>
      <c r="X39" s="11">
        <v>42.6</v>
      </c>
      <c r="Y39" s="11">
        <v>41.2</v>
      </c>
      <c r="Z39" s="11">
        <v>40.299999999999997</v>
      </c>
      <c r="AA39" s="48">
        <f t="shared" si="16"/>
        <v>124.10000000000001</v>
      </c>
      <c r="AB39" s="11">
        <v>52.4</v>
      </c>
      <c r="AC39" s="52">
        <v>63.3</v>
      </c>
      <c r="AD39" s="11">
        <v>51.6</v>
      </c>
      <c r="AE39" s="48">
        <f t="shared" si="17"/>
        <v>167.29999999999998</v>
      </c>
      <c r="AF39" s="11">
        <v>45.2</v>
      </c>
      <c r="AG39" s="11">
        <v>52.1</v>
      </c>
      <c r="AH39" s="11">
        <v>44</v>
      </c>
      <c r="AI39" s="48">
        <f t="shared" si="18"/>
        <v>141.30000000000001</v>
      </c>
    </row>
    <row r="40" spans="1:35" s="22" customFormat="1" ht="22.5" customHeight="1" x14ac:dyDescent="0.25">
      <c r="A40" s="7">
        <v>65</v>
      </c>
      <c r="B40" s="7" t="s">
        <v>100</v>
      </c>
      <c r="C40" s="7" t="s">
        <v>101</v>
      </c>
      <c r="D40" s="7" t="s">
        <v>97</v>
      </c>
      <c r="E40" s="33" t="s">
        <v>34</v>
      </c>
      <c r="F40" s="33"/>
      <c r="G40" s="33" t="s">
        <v>24</v>
      </c>
      <c r="H40" s="33"/>
      <c r="I40" s="33"/>
      <c r="J40" s="37"/>
      <c r="K40" s="38"/>
      <c r="L40" s="47">
        <v>5</v>
      </c>
      <c r="M40" s="64">
        <f t="shared" si="6"/>
        <v>105.86658725431806</v>
      </c>
      <c r="N40" s="33">
        <v>671.6</v>
      </c>
      <c r="O40" s="10">
        <f t="shared" si="13"/>
        <v>711.00000000000011</v>
      </c>
      <c r="P40" s="11">
        <v>39.4</v>
      </c>
      <c r="Q40" s="11">
        <v>38.1</v>
      </c>
      <c r="R40" s="11">
        <v>48.1</v>
      </c>
      <c r="S40" s="48">
        <f t="shared" si="14"/>
        <v>125.6</v>
      </c>
      <c r="T40" s="11">
        <v>51</v>
      </c>
      <c r="U40" s="11">
        <v>49</v>
      </c>
      <c r="V40" s="11">
        <v>55</v>
      </c>
      <c r="W40" s="48">
        <f t="shared" si="15"/>
        <v>155</v>
      </c>
      <c r="X40" s="11">
        <v>49</v>
      </c>
      <c r="Y40" s="11">
        <v>43</v>
      </c>
      <c r="Z40" s="11">
        <v>42.1</v>
      </c>
      <c r="AA40" s="48">
        <f t="shared" si="16"/>
        <v>134.1</v>
      </c>
      <c r="AB40" s="52">
        <v>61.2</v>
      </c>
      <c r="AC40" s="11">
        <v>48.4</v>
      </c>
      <c r="AD40" s="52">
        <v>61.5</v>
      </c>
      <c r="AE40" s="48">
        <f t="shared" si="17"/>
        <v>171.1</v>
      </c>
      <c r="AF40" s="11">
        <v>42.4</v>
      </c>
      <c r="AG40" s="11">
        <v>42.1</v>
      </c>
      <c r="AH40" s="11">
        <v>40.700000000000003</v>
      </c>
      <c r="AI40" s="48">
        <f t="shared" si="18"/>
        <v>125.2</v>
      </c>
    </row>
    <row r="41" spans="1:35" ht="22.5" customHeight="1" x14ac:dyDescent="0.25">
      <c r="A41" s="7">
        <v>64</v>
      </c>
      <c r="B41" s="7" t="s">
        <v>109</v>
      </c>
      <c r="C41" s="7" t="s">
        <v>110</v>
      </c>
      <c r="D41" s="7" t="s">
        <v>97</v>
      </c>
      <c r="E41" s="33" t="s">
        <v>34</v>
      </c>
      <c r="F41" s="33"/>
      <c r="G41" s="33"/>
      <c r="H41" s="33"/>
      <c r="I41" s="33" t="s">
        <v>24</v>
      </c>
      <c r="J41" s="7"/>
      <c r="K41" s="12"/>
      <c r="L41" s="33">
        <v>6</v>
      </c>
      <c r="M41" s="64">
        <f t="shared" si="6"/>
        <v>106.26861226920785</v>
      </c>
      <c r="N41" s="33">
        <v>671.6</v>
      </c>
      <c r="O41" s="10">
        <f t="shared" si="13"/>
        <v>713.69999999999993</v>
      </c>
      <c r="P41" s="11">
        <v>44.6</v>
      </c>
      <c r="Q41" s="11">
        <v>41.5</v>
      </c>
      <c r="R41" s="11">
        <v>41.4</v>
      </c>
      <c r="S41" s="48">
        <f t="shared" si="14"/>
        <v>127.5</v>
      </c>
      <c r="T41" s="11">
        <v>50</v>
      </c>
      <c r="U41" s="11">
        <v>49</v>
      </c>
      <c r="V41" s="11">
        <v>48</v>
      </c>
      <c r="W41" s="48">
        <f t="shared" si="15"/>
        <v>147</v>
      </c>
      <c r="X41" s="51">
        <v>72.599999999999994</v>
      </c>
      <c r="Y41" s="11">
        <v>44.8</v>
      </c>
      <c r="Z41" s="11">
        <v>43.7</v>
      </c>
      <c r="AA41" s="48">
        <f t="shared" si="16"/>
        <v>161.1</v>
      </c>
      <c r="AB41" s="11">
        <v>50.9</v>
      </c>
      <c r="AC41" s="11">
        <v>48.8</v>
      </c>
      <c r="AD41" s="11">
        <v>49</v>
      </c>
      <c r="AE41" s="48">
        <f t="shared" si="17"/>
        <v>148.69999999999999</v>
      </c>
      <c r="AF41" s="11">
        <v>43.1</v>
      </c>
      <c r="AG41" s="11">
        <v>42.7</v>
      </c>
      <c r="AH41" s="11">
        <v>43.6</v>
      </c>
      <c r="AI41" s="48">
        <f t="shared" si="18"/>
        <v>129.4</v>
      </c>
    </row>
    <row r="42" spans="1:35" s="22" customFormat="1" ht="22.5" customHeight="1" x14ac:dyDescent="0.25">
      <c r="A42" s="7">
        <v>63</v>
      </c>
      <c r="B42" s="7" t="s">
        <v>42</v>
      </c>
      <c r="C42" s="7" t="s">
        <v>98</v>
      </c>
      <c r="D42" s="7" t="s">
        <v>97</v>
      </c>
      <c r="E42" s="33" t="s">
        <v>59</v>
      </c>
      <c r="F42" s="33"/>
      <c r="G42" s="33"/>
      <c r="H42" s="33" t="s">
        <v>24</v>
      </c>
      <c r="I42" s="33"/>
      <c r="J42" s="37"/>
      <c r="K42" s="38"/>
      <c r="L42" s="47">
        <v>7</v>
      </c>
      <c r="M42" s="64">
        <f t="shared" si="6"/>
        <v>108.56164383561642</v>
      </c>
      <c r="N42" s="33">
        <v>671.6</v>
      </c>
      <c r="O42" s="10">
        <f t="shared" si="13"/>
        <v>729.09999999999991</v>
      </c>
      <c r="P42" s="11">
        <v>42.7</v>
      </c>
      <c r="Q42" s="11">
        <v>41.3</v>
      </c>
      <c r="R42" s="11">
        <v>41.2</v>
      </c>
      <c r="S42" s="48">
        <f t="shared" si="14"/>
        <v>125.2</v>
      </c>
      <c r="T42" s="51">
        <v>74</v>
      </c>
      <c r="U42" s="11">
        <v>48</v>
      </c>
      <c r="V42" s="11">
        <v>47</v>
      </c>
      <c r="W42" s="48">
        <f t="shared" si="15"/>
        <v>169</v>
      </c>
      <c r="X42" s="11">
        <v>44.2</v>
      </c>
      <c r="Y42" s="11">
        <v>42.8</v>
      </c>
      <c r="Z42" s="11">
        <v>40.700000000000003</v>
      </c>
      <c r="AA42" s="48">
        <f t="shared" si="16"/>
        <v>127.7</v>
      </c>
      <c r="AB42" s="51">
        <v>80.900000000000006</v>
      </c>
      <c r="AC42" s="11">
        <v>53.6</v>
      </c>
      <c r="AD42" s="11">
        <v>51</v>
      </c>
      <c r="AE42" s="48">
        <f t="shared" si="17"/>
        <v>185.5</v>
      </c>
      <c r="AF42" s="11">
        <v>41.6</v>
      </c>
      <c r="AG42" s="11">
        <v>41</v>
      </c>
      <c r="AH42" s="11">
        <v>39.1</v>
      </c>
      <c r="AI42" s="48">
        <f t="shared" si="18"/>
        <v>121.69999999999999</v>
      </c>
    </row>
    <row r="43" spans="1:35" s="22" customFormat="1" ht="22.5" customHeight="1" x14ac:dyDescent="0.25">
      <c r="A43" s="7">
        <v>62</v>
      </c>
      <c r="B43" s="7" t="s">
        <v>95</v>
      </c>
      <c r="C43" s="7" t="s">
        <v>96</v>
      </c>
      <c r="D43" s="7" t="s">
        <v>97</v>
      </c>
      <c r="E43" s="33" t="s">
        <v>34</v>
      </c>
      <c r="F43" s="33"/>
      <c r="G43" s="33"/>
      <c r="H43" s="33" t="s">
        <v>24</v>
      </c>
      <c r="I43" s="33"/>
      <c r="J43" s="37"/>
      <c r="K43" s="38"/>
      <c r="L43" s="47">
        <v>8</v>
      </c>
      <c r="M43" s="64">
        <f t="shared" si="6"/>
        <v>109.57415128052412</v>
      </c>
      <c r="N43" s="33">
        <v>671.6</v>
      </c>
      <c r="O43" s="10">
        <f t="shared" si="13"/>
        <v>735.9</v>
      </c>
      <c r="P43" s="11">
        <v>46.3</v>
      </c>
      <c r="Q43" s="11">
        <v>44.8</v>
      </c>
      <c r="R43" s="11">
        <v>44.3</v>
      </c>
      <c r="S43" s="48">
        <f t="shared" si="14"/>
        <v>135.39999999999998</v>
      </c>
      <c r="T43" s="11">
        <v>48</v>
      </c>
      <c r="U43" s="11">
        <v>47</v>
      </c>
      <c r="V43" s="11">
        <v>46</v>
      </c>
      <c r="W43" s="48">
        <f t="shared" si="15"/>
        <v>141</v>
      </c>
      <c r="X43" s="51">
        <v>72.599999999999994</v>
      </c>
      <c r="Y43" s="11">
        <v>47.6</v>
      </c>
      <c r="Z43" s="11">
        <v>58.2</v>
      </c>
      <c r="AA43" s="48">
        <f t="shared" si="16"/>
        <v>178.39999999999998</v>
      </c>
      <c r="AB43" s="11">
        <v>53.2</v>
      </c>
      <c r="AC43" s="11">
        <v>50.4</v>
      </c>
      <c r="AD43" s="11">
        <v>51.1</v>
      </c>
      <c r="AE43" s="48">
        <f t="shared" si="17"/>
        <v>154.69999999999999</v>
      </c>
      <c r="AF43" s="11">
        <v>43.4</v>
      </c>
      <c r="AG43" s="11">
        <v>41.8</v>
      </c>
      <c r="AH43" s="11">
        <v>41.2</v>
      </c>
      <c r="AI43" s="48">
        <f t="shared" si="18"/>
        <v>126.39999999999999</v>
      </c>
    </row>
    <row r="44" spans="1:35" s="22" customFormat="1" ht="22.5" customHeight="1" x14ac:dyDescent="0.25">
      <c r="A44" s="7">
        <v>70</v>
      </c>
      <c r="B44" s="7" t="s">
        <v>108</v>
      </c>
      <c r="C44" s="7" t="s">
        <v>91</v>
      </c>
      <c r="D44" s="7" t="s">
        <v>97</v>
      </c>
      <c r="E44" s="33" t="s">
        <v>34</v>
      </c>
      <c r="F44" s="33"/>
      <c r="G44" s="33"/>
      <c r="H44" s="33"/>
      <c r="I44" s="33" t="s">
        <v>24</v>
      </c>
      <c r="J44" s="37"/>
      <c r="K44" s="38"/>
      <c r="L44" s="47"/>
      <c r="M44" s="9"/>
      <c r="N44" s="33"/>
      <c r="O44" s="10" t="s">
        <v>28</v>
      </c>
      <c r="P44" s="11" t="s">
        <v>111</v>
      </c>
      <c r="Q44" s="11" t="s">
        <v>26</v>
      </c>
      <c r="R44" s="11" t="s">
        <v>112</v>
      </c>
      <c r="S44" s="48" t="s">
        <v>113</v>
      </c>
      <c r="T44" s="11" t="s">
        <v>111</v>
      </c>
      <c r="U44" s="11" t="s">
        <v>26</v>
      </c>
      <c r="V44" s="11" t="s">
        <v>114</v>
      </c>
      <c r="W44" s="48"/>
      <c r="X44" s="11"/>
      <c r="Y44" s="11"/>
      <c r="Z44" s="11"/>
      <c r="AA44" s="48"/>
      <c r="AB44" s="11"/>
      <c r="AC44" s="11"/>
      <c r="AD44" s="11"/>
      <c r="AE44" s="48"/>
      <c r="AF44" s="11"/>
      <c r="AG44" s="11"/>
      <c r="AH44" s="11"/>
      <c r="AI44" s="48"/>
    </row>
    <row r="45" spans="1:35" s="22" customFormat="1" x14ac:dyDescent="0.25">
      <c r="L45" s="59"/>
      <c r="N45" s="59"/>
      <c r="S45" s="44"/>
      <c r="W45" s="44"/>
      <c r="AA45" s="44"/>
    </row>
    <row r="46" spans="1:35" ht="22.5" customHeight="1" x14ac:dyDescent="0.25">
      <c r="K46" s="61"/>
      <c r="N46"/>
      <c r="O46" s="15"/>
      <c r="Q46" s="16"/>
      <c r="R46" s="16"/>
      <c r="S46" s="62" t="s">
        <v>44</v>
      </c>
      <c r="T46" s="16"/>
      <c r="U46" s="16"/>
      <c r="V46" s="63" t="s">
        <v>45</v>
      </c>
      <c r="W46" s="43"/>
      <c r="X46" s="16"/>
      <c r="Y46" s="16"/>
      <c r="Z46" s="16"/>
      <c r="AA46" s="43"/>
      <c r="AB46" s="16"/>
      <c r="AC46" s="16"/>
      <c r="AD46" s="16"/>
      <c r="AE46" s="16"/>
      <c r="AF46" s="16"/>
      <c r="AG46" s="16"/>
      <c r="AH46" s="16"/>
      <c r="AI46" s="16"/>
    </row>
    <row r="47" spans="1:35" ht="22.5" customHeight="1" x14ac:dyDescent="0.25">
      <c r="B47" s="60"/>
      <c r="K47" s="13"/>
      <c r="M47" s="14"/>
      <c r="O47" s="15"/>
      <c r="P47" s="15"/>
      <c r="Q47" s="15"/>
      <c r="R47" s="15"/>
      <c r="S47" s="43"/>
      <c r="T47" s="15"/>
      <c r="U47" s="15"/>
      <c r="V47" s="15"/>
      <c r="W47" s="43"/>
      <c r="X47" s="15"/>
      <c r="Y47" s="15"/>
      <c r="Z47" s="15"/>
      <c r="AA47" s="43"/>
      <c r="AB47" s="15"/>
      <c r="AC47" s="15"/>
      <c r="AD47" s="15"/>
      <c r="AE47" s="16"/>
      <c r="AF47" s="15"/>
      <c r="AG47" s="15"/>
      <c r="AH47" s="15"/>
      <c r="AI47" s="16"/>
    </row>
    <row r="48" spans="1:35" x14ac:dyDescent="0.25">
      <c r="A48" s="17"/>
      <c r="B48" s="71" t="s">
        <v>46</v>
      </c>
      <c r="C48" s="71"/>
      <c r="D48" s="18"/>
      <c r="E48" s="18"/>
      <c r="F48" s="19"/>
      <c r="G48" s="20" t="s">
        <v>47</v>
      </c>
      <c r="H48" s="21"/>
      <c r="I48" s="21"/>
      <c r="J48" s="21"/>
      <c r="K48" s="21"/>
      <c r="L48" s="68"/>
      <c r="M48" s="21"/>
      <c r="N48" s="56"/>
      <c r="O48" s="80" t="s">
        <v>116</v>
      </c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2"/>
      <c r="AE48" s="22"/>
      <c r="AI48" s="22"/>
    </row>
    <row r="49" spans="1:35" ht="15" customHeight="1" x14ac:dyDescent="0.25">
      <c r="A49" s="23"/>
      <c r="B49" s="72"/>
      <c r="C49" s="72"/>
      <c r="F49" s="24"/>
      <c r="G49" s="25" t="s">
        <v>48</v>
      </c>
      <c r="H49" s="26"/>
      <c r="I49" s="26"/>
      <c r="J49" s="26"/>
      <c r="K49" s="26"/>
      <c r="L49" s="69"/>
      <c r="M49" s="26"/>
      <c r="N49" s="57"/>
      <c r="O49" s="83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5"/>
      <c r="AE49" s="22"/>
      <c r="AI49" s="22"/>
    </row>
    <row r="50" spans="1:35" ht="15" customHeight="1" x14ac:dyDescent="0.25">
      <c r="A50" s="23"/>
      <c r="B50" s="72"/>
      <c r="C50" s="72"/>
      <c r="F50" s="24"/>
      <c r="G50" s="25" t="s">
        <v>49</v>
      </c>
      <c r="H50" s="26"/>
      <c r="I50" s="26"/>
      <c r="J50" s="26"/>
      <c r="K50" s="26"/>
      <c r="L50" s="69"/>
      <c r="M50" s="26"/>
      <c r="N50" s="57"/>
      <c r="O50" s="83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5"/>
      <c r="AE50" s="22"/>
      <c r="AI50" s="22"/>
    </row>
    <row r="51" spans="1:35" ht="15" customHeight="1" x14ac:dyDescent="0.25">
      <c r="A51" s="23"/>
      <c r="B51" s="72"/>
      <c r="C51" s="72"/>
      <c r="F51" s="24"/>
      <c r="G51" s="25" t="s">
        <v>115</v>
      </c>
      <c r="H51" s="26"/>
      <c r="I51" s="26"/>
      <c r="J51" s="26"/>
      <c r="K51" s="26"/>
      <c r="L51" s="69"/>
      <c r="M51" s="26"/>
      <c r="N51" s="57"/>
      <c r="O51" s="26"/>
      <c r="S51" s="44"/>
      <c r="W51" s="44"/>
      <c r="AA51" s="46"/>
      <c r="AE51" s="22"/>
      <c r="AI51" s="22"/>
    </row>
    <row r="52" spans="1:35" x14ac:dyDescent="0.25">
      <c r="A52" s="23"/>
      <c r="B52" s="72"/>
      <c r="C52" s="72"/>
      <c r="F52" s="24"/>
      <c r="G52" s="25" t="s">
        <v>50</v>
      </c>
      <c r="H52" s="26"/>
      <c r="I52" s="26"/>
      <c r="J52" s="26"/>
      <c r="K52" s="26"/>
      <c r="L52" s="69"/>
      <c r="M52" s="26"/>
      <c r="N52" s="57"/>
      <c r="O52" s="74" t="s">
        <v>51</v>
      </c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  <c r="AE52" s="22"/>
      <c r="AI52" s="22"/>
    </row>
    <row r="53" spans="1:35" x14ac:dyDescent="0.25">
      <c r="A53" s="27"/>
      <c r="B53" s="73"/>
      <c r="C53" s="73"/>
      <c r="D53" s="28"/>
      <c r="E53" s="28"/>
      <c r="F53" s="29"/>
      <c r="G53" s="30"/>
      <c r="H53" s="31"/>
      <c r="I53" s="31"/>
      <c r="J53" s="31"/>
      <c r="K53" s="31"/>
      <c r="L53" s="70"/>
      <c r="M53" s="31"/>
      <c r="N53" s="58"/>
      <c r="O53" s="77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E53" s="22"/>
      <c r="AI53" s="22"/>
    </row>
    <row r="54" spans="1:35" x14ac:dyDescent="0.25">
      <c r="S54" s="44"/>
      <c r="W54" s="44"/>
      <c r="AA54" s="44"/>
      <c r="AE54" s="22"/>
      <c r="AI54" s="22"/>
    </row>
    <row r="55" spans="1:35" x14ac:dyDescent="0.25">
      <c r="S55" s="44"/>
      <c r="W55" s="44"/>
      <c r="AA55" s="44"/>
      <c r="AE55" s="22"/>
      <c r="AI55" s="22"/>
    </row>
    <row r="56" spans="1:35" x14ac:dyDescent="0.25">
      <c r="S56" s="44"/>
      <c r="W56" s="44"/>
      <c r="AA56" s="44"/>
      <c r="AE56" s="22"/>
      <c r="AI56" s="22"/>
    </row>
    <row r="57" spans="1:35" x14ac:dyDescent="0.25">
      <c r="S57" s="44"/>
      <c r="W57" s="44"/>
      <c r="AA57" s="44"/>
      <c r="AE57" s="22"/>
      <c r="AI57" s="22"/>
    </row>
    <row r="58" spans="1:35" s="22" customFormat="1" x14ac:dyDescent="0.25">
      <c r="L58" s="59"/>
      <c r="N58" s="59"/>
      <c r="S58" s="44"/>
      <c r="W58" s="44"/>
      <c r="AA58" s="44"/>
    </row>
    <row r="59" spans="1:35" s="22" customFormat="1" x14ac:dyDescent="0.25">
      <c r="L59" s="59"/>
      <c r="N59" s="59"/>
      <c r="S59" s="44"/>
      <c r="W59" s="44"/>
      <c r="AA59" s="44"/>
    </row>
    <row r="60" spans="1:35" s="22" customFormat="1" x14ac:dyDescent="0.25">
      <c r="L60" s="59"/>
      <c r="N60" s="59"/>
      <c r="S60" s="44"/>
      <c r="W60" s="44"/>
      <c r="AA60" s="44"/>
    </row>
    <row r="61" spans="1:35" s="22" customFormat="1" x14ac:dyDescent="0.25">
      <c r="L61" s="59"/>
      <c r="N61" s="59"/>
      <c r="S61" s="44"/>
      <c r="W61" s="44"/>
      <c r="AA61" s="44"/>
    </row>
    <row r="62" spans="1:35" s="22" customFormat="1" x14ac:dyDescent="0.25">
      <c r="L62" s="59"/>
      <c r="N62" s="59"/>
      <c r="S62" s="44"/>
      <c r="W62" s="44"/>
      <c r="AA62" s="44"/>
    </row>
    <row r="63" spans="1:35" s="22" customFormat="1" x14ac:dyDescent="0.25">
      <c r="L63" s="59"/>
      <c r="N63" s="59"/>
      <c r="S63" s="44"/>
      <c r="W63" s="44"/>
      <c r="AA63" s="44"/>
    </row>
    <row r="64" spans="1:35" s="22" customFormat="1" x14ac:dyDescent="0.25">
      <c r="L64" s="59"/>
      <c r="N64" s="59"/>
      <c r="S64" s="44"/>
      <c r="W64" s="44"/>
      <c r="AA64" s="44"/>
    </row>
    <row r="65" spans="12:27" s="22" customFormat="1" x14ac:dyDescent="0.25">
      <c r="L65" s="59"/>
      <c r="N65" s="59"/>
      <c r="S65" s="44"/>
      <c r="W65" s="44"/>
      <c r="AA65" s="44"/>
    </row>
    <row r="66" spans="12:27" s="22" customFormat="1" x14ac:dyDescent="0.25">
      <c r="L66" s="59"/>
      <c r="N66" s="59"/>
      <c r="S66" s="44"/>
      <c r="W66" s="44"/>
      <c r="AA66" s="44"/>
    </row>
    <row r="67" spans="12:27" s="22" customFormat="1" x14ac:dyDescent="0.25">
      <c r="L67" s="59"/>
      <c r="N67" s="59"/>
      <c r="S67" s="44"/>
      <c r="W67" s="44"/>
      <c r="AA67" s="44"/>
    </row>
    <row r="68" spans="12:27" s="22" customFormat="1" x14ac:dyDescent="0.25">
      <c r="L68" s="59"/>
      <c r="N68" s="59"/>
      <c r="S68" s="44"/>
      <c r="W68" s="44"/>
      <c r="AA68" s="44"/>
    </row>
    <row r="69" spans="12:27" s="22" customFormat="1" x14ac:dyDescent="0.25">
      <c r="L69" s="59"/>
      <c r="N69" s="59"/>
      <c r="S69" s="44"/>
      <c r="W69" s="44"/>
      <c r="AA69" s="44"/>
    </row>
    <row r="70" spans="12:27" s="22" customFormat="1" x14ac:dyDescent="0.25">
      <c r="L70" s="59"/>
      <c r="N70" s="59"/>
      <c r="S70" s="44"/>
      <c r="W70" s="44"/>
      <c r="AA70" s="44"/>
    </row>
    <row r="71" spans="12:27" s="22" customFormat="1" x14ac:dyDescent="0.25">
      <c r="L71" s="59"/>
      <c r="N71" s="59"/>
      <c r="S71" s="44"/>
      <c r="W71" s="44"/>
      <c r="AA71" s="44"/>
    </row>
    <row r="72" spans="12:27" s="22" customFormat="1" x14ac:dyDescent="0.25">
      <c r="L72" s="59"/>
      <c r="N72" s="59"/>
      <c r="S72" s="44"/>
      <c r="W72" s="44"/>
      <c r="AA72" s="44"/>
    </row>
    <row r="73" spans="12:27" s="22" customFormat="1" x14ac:dyDescent="0.25">
      <c r="L73" s="59"/>
      <c r="N73" s="59"/>
      <c r="S73" s="44"/>
      <c r="W73" s="44"/>
      <c r="AA73" s="44"/>
    </row>
    <row r="74" spans="12:27" s="22" customFormat="1" x14ac:dyDescent="0.25">
      <c r="L74" s="59"/>
      <c r="N74" s="59"/>
      <c r="S74" s="44"/>
      <c r="W74" s="44"/>
      <c r="AA74" s="44"/>
    </row>
    <row r="75" spans="12:27" s="22" customFormat="1" x14ac:dyDescent="0.25">
      <c r="L75" s="59"/>
      <c r="N75" s="59"/>
      <c r="S75" s="44"/>
      <c r="W75" s="44"/>
      <c r="AA75" s="44"/>
    </row>
    <row r="76" spans="12:27" s="22" customFormat="1" x14ac:dyDescent="0.25">
      <c r="L76" s="59"/>
      <c r="N76" s="59"/>
      <c r="S76" s="44"/>
      <c r="W76" s="44"/>
      <c r="AA76" s="44"/>
    </row>
    <row r="77" spans="12:27" s="22" customFormat="1" x14ac:dyDescent="0.25">
      <c r="L77" s="59"/>
      <c r="N77" s="59"/>
      <c r="S77" s="44"/>
      <c r="W77" s="44"/>
      <c r="AA77" s="44"/>
    </row>
    <row r="78" spans="12:27" s="22" customFormat="1" x14ac:dyDescent="0.25">
      <c r="L78" s="59"/>
      <c r="N78" s="59"/>
      <c r="S78" s="44"/>
      <c r="W78" s="44"/>
      <c r="AA78" s="44"/>
    </row>
    <row r="79" spans="12:27" s="22" customFormat="1" x14ac:dyDescent="0.25">
      <c r="L79" s="59"/>
      <c r="N79" s="59"/>
      <c r="S79" s="44"/>
      <c r="W79" s="44"/>
      <c r="AA79" s="44"/>
    </row>
    <row r="80" spans="12:27" s="22" customFormat="1" x14ac:dyDescent="0.25">
      <c r="L80" s="59"/>
      <c r="N80" s="59"/>
      <c r="S80" s="44"/>
      <c r="W80" s="44"/>
      <c r="AA80" s="44"/>
    </row>
    <row r="81" spans="12:27" s="22" customFormat="1" x14ac:dyDescent="0.25">
      <c r="L81" s="59"/>
      <c r="N81" s="59"/>
      <c r="S81" s="44"/>
      <c r="W81" s="44"/>
      <c r="AA81" s="44"/>
    </row>
    <row r="82" spans="12:27" s="22" customFormat="1" x14ac:dyDescent="0.25">
      <c r="L82" s="59"/>
      <c r="N82" s="59"/>
      <c r="S82" s="44"/>
      <c r="W82" s="44"/>
      <c r="AA82" s="44"/>
    </row>
    <row r="83" spans="12:27" s="22" customFormat="1" x14ac:dyDescent="0.25">
      <c r="L83" s="59"/>
      <c r="N83" s="59"/>
      <c r="S83" s="44"/>
      <c r="W83" s="44"/>
      <c r="AA83" s="44"/>
    </row>
    <row r="84" spans="12:27" s="22" customFormat="1" x14ac:dyDescent="0.25">
      <c r="L84" s="59"/>
      <c r="N84" s="59"/>
      <c r="S84" s="44"/>
      <c r="W84" s="44"/>
      <c r="AA84" s="44"/>
    </row>
    <row r="85" spans="12:27" s="22" customFormat="1" x14ac:dyDescent="0.25">
      <c r="L85" s="59"/>
      <c r="N85" s="59"/>
      <c r="S85" s="44"/>
      <c r="W85" s="44"/>
      <c r="AA85" s="44"/>
    </row>
    <row r="86" spans="12:27" s="22" customFormat="1" x14ac:dyDescent="0.25">
      <c r="L86" s="59"/>
      <c r="N86" s="59"/>
      <c r="S86" s="44"/>
      <c r="W86" s="44"/>
      <c r="AA86" s="44"/>
    </row>
    <row r="87" spans="12:27" s="22" customFormat="1" x14ac:dyDescent="0.25">
      <c r="L87" s="59"/>
      <c r="N87" s="59"/>
      <c r="S87" s="44"/>
      <c r="W87" s="44"/>
      <c r="AA87" s="44"/>
    </row>
    <row r="88" spans="12:27" s="22" customFormat="1" x14ac:dyDescent="0.25">
      <c r="L88" s="59"/>
      <c r="N88" s="59"/>
      <c r="S88" s="44"/>
      <c r="W88" s="44"/>
      <c r="AA88" s="44"/>
    </row>
    <row r="89" spans="12:27" s="22" customFormat="1" x14ac:dyDescent="0.25">
      <c r="L89" s="59"/>
      <c r="N89" s="59"/>
      <c r="S89" s="44"/>
      <c r="W89" s="44"/>
      <c r="AA89" s="44"/>
    </row>
    <row r="90" spans="12:27" s="22" customFormat="1" x14ac:dyDescent="0.25">
      <c r="L90" s="59"/>
      <c r="N90" s="59"/>
      <c r="S90" s="44"/>
      <c r="W90" s="44"/>
      <c r="AA90" s="44"/>
    </row>
    <row r="91" spans="12:27" s="22" customFormat="1" x14ac:dyDescent="0.25">
      <c r="L91" s="59"/>
      <c r="N91" s="59"/>
      <c r="S91" s="44"/>
      <c r="W91" s="44"/>
      <c r="AA91" s="44"/>
    </row>
    <row r="92" spans="12:27" s="22" customFormat="1" x14ac:dyDescent="0.25">
      <c r="L92" s="59"/>
      <c r="N92" s="59"/>
      <c r="S92" s="44"/>
      <c r="W92" s="44"/>
      <c r="AA92" s="44"/>
    </row>
    <row r="93" spans="12:27" s="22" customFormat="1" x14ac:dyDescent="0.25">
      <c r="L93" s="59"/>
      <c r="N93" s="59"/>
      <c r="S93" s="44"/>
      <c r="W93" s="44"/>
      <c r="AA93" s="44"/>
    </row>
    <row r="94" spans="12:27" s="22" customFormat="1" x14ac:dyDescent="0.25">
      <c r="L94" s="59"/>
      <c r="N94" s="59"/>
      <c r="S94" s="44"/>
      <c r="W94" s="44"/>
      <c r="AA94" s="44"/>
    </row>
    <row r="95" spans="12:27" s="22" customFormat="1" x14ac:dyDescent="0.25">
      <c r="L95" s="59"/>
      <c r="N95" s="59"/>
      <c r="S95" s="44"/>
      <c r="W95" s="44"/>
      <c r="AA95" s="44"/>
    </row>
    <row r="96" spans="12:27" s="22" customFormat="1" x14ac:dyDescent="0.25">
      <c r="L96" s="59"/>
      <c r="N96" s="59"/>
      <c r="S96" s="44"/>
      <c r="W96" s="44"/>
      <c r="AA96" s="44"/>
    </row>
    <row r="97" spans="12:27" s="22" customFormat="1" x14ac:dyDescent="0.25">
      <c r="L97" s="59"/>
      <c r="N97" s="59"/>
      <c r="S97" s="44"/>
      <c r="W97" s="44"/>
      <c r="AA97" s="44"/>
    </row>
    <row r="98" spans="12:27" s="22" customFormat="1" x14ac:dyDescent="0.25">
      <c r="L98" s="59"/>
      <c r="N98" s="59"/>
      <c r="S98" s="44"/>
      <c r="W98" s="44"/>
      <c r="AA98" s="44"/>
    </row>
    <row r="99" spans="12:27" s="22" customFormat="1" x14ac:dyDescent="0.25">
      <c r="L99" s="59"/>
      <c r="N99" s="59"/>
      <c r="S99" s="44"/>
      <c r="W99" s="44"/>
      <c r="AA99" s="44"/>
    </row>
    <row r="100" spans="12:27" s="22" customFormat="1" x14ac:dyDescent="0.25">
      <c r="L100" s="59"/>
      <c r="N100" s="59"/>
      <c r="S100" s="44"/>
      <c r="W100" s="44"/>
      <c r="AA100" s="44"/>
    </row>
    <row r="101" spans="12:27" s="22" customFormat="1" x14ac:dyDescent="0.25">
      <c r="L101" s="59"/>
      <c r="N101" s="59"/>
      <c r="S101" s="44"/>
      <c r="W101" s="44"/>
      <c r="AA101" s="44"/>
    </row>
    <row r="102" spans="12:27" s="22" customFormat="1" x14ac:dyDescent="0.25">
      <c r="L102" s="59"/>
      <c r="N102" s="59"/>
      <c r="S102" s="44"/>
      <c r="W102" s="44"/>
      <c r="AA102" s="44"/>
    </row>
    <row r="103" spans="12:27" s="22" customFormat="1" x14ac:dyDescent="0.25">
      <c r="L103" s="59"/>
      <c r="N103" s="59"/>
      <c r="S103" s="44"/>
      <c r="W103" s="44"/>
      <c r="AA103" s="44"/>
    </row>
    <row r="104" spans="12:27" s="22" customFormat="1" x14ac:dyDescent="0.25">
      <c r="L104" s="59"/>
      <c r="N104" s="59"/>
      <c r="S104" s="44"/>
      <c r="W104" s="44"/>
      <c r="AA104" s="44"/>
    </row>
    <row r="105" spans="12:27" s="22" customFormat="1" x14ac:dyDescent="0.25">
      <c r="L105" s="59"/>
      <c r="N105" s="59"/>
      <c r="S105" s="44"/>
      <c r="W105" s="44"/>
      <c r="AA105" s="44"/>
    </row>
    <row r="106" spans="12:27" s="22" customFormat="1" x14ac:dyDescent="0.25">
      <c r="L106" s="59"/>
      <c r="N106" s="59"/>
      <c r="S106" s="44"/>
      <c r="W106" s="44"/>
      <c r="AA106" s="44"/>
    </row>
    <row r="107" spans="12:27" s="22" customFormat="1" x14ac:dyDescent="0.25">
      <c r="L107" s="59"/>
      <c r="N107" s="59"/>
      <c r="S107" s="44"/>
      <c r="W107" s="44"/>
      <c r="AA107" s="44"/>
    </row>
    <row r="108" spans="12:27" s="22" customFormat="1" x14ac:dyDescent="0.25">
      <c r="L108" s="59"/>
      <c r="N108" s="59"/>
      <c r="S108" s="44"/>
      <c r="W108" s="44"/>
      <c r="AA108" s="44"/>
    </row>
    <row r="109" spans="12:27" s="22" customFormat="1" x14ac:dyDescent="0.25">
      <c r="L109" s="59"/>
      <c r="N109" s="59"/>
      <c r="S109" s="44"/>
      <c r="W109" s="44"/>
      <c r="AA109" s="44"/>
    </row>
    <row r="110" spans="12:27" s="22" customFormat="1" x14ac:dyDescent="0.25">
      <c r="L110" s="59"/>
      <c r="N110" s="59"/>
      <c r="S110" s="44"/>
      <c r="W110" s="44"/>
      <c r="AA110" s="44"/>
    </row>
    <row r="111" spans="12:27" s="22" customFormat="1" x14ac:dyDescent="0.25">
      <c r="L111" s="59"/>
      <c r="N111" s="59"/>
      <c r="S111" s="44"/>
      <c r="W111" s="44"/>
      <c r="AA111" s="44"/>
    </row>
    <row r="112" spans="12:27" s="22" customFormat="1" x14ac:dyDescent="0.25">
      <c r="L112" s="59"/>
      <c r="N112" s="59"/>
      <c r="S112" s="44"/>
      <c r="W112" s="44"/>
      <c r="AA112" s="44"/>
    </row>
    <row r="113" spans="12:27" s="22" customFormat="1" x14ac:dyDescent="0.25">
      <c r="L113" s="59"/>
      <c r="N113" s="59"/>
      <c r="S113" s="44"/>
      <c r="W113" s="44"/>
      <c r="AA113" s="44"/>
    </row>
    <row r="114" spans="12:27" s="22" customFormat="1" x14ac:dyDescent="0.25">
      <c r="L114" s="59"/>
      <c r="N114" s="59"/>
      <c r="S114" s="44"/>
      <c r="W114" s="44"/>
      <c r="AA114" s="44"/>
    </row>
    <row r="115" spans="12:27" s="22" customFormat="1" x14ac:dyDescent="0.25">
      <c r="L115" s="59"/>
      <c r="N115" s="59"/>
      <c r="S115" s="44"/>
      <c r="W115" s="44"/>
      <c r="AA115" s="44"/>
    </row>
    <row r="116" spans="12:27" s="22" customFormat="1" x14ac:dyDescent="0.25">
      <c r="L116" s="59"/>
      <c r="N116" s="59"/>
      <c r="S116" s="44"/>
      <c r="W116" s="44"/>
      <c r="AA116" s="44"/>
    </row>
    <row r="117" spans="12:27" s="22" customFormat="1" x14ac:dyDescent="0.25">
      <c r="L117" s="59"/>
      <c r="N117" s="59"/>
      <c r="S117" s="44"/>
      <c r="W117" s="44"/>
      <c r="AA117" s="44"/>
    </row>
    <row r="118" spans="12:27" s="22" customFormat="1" x14ac:dyDescent="0.25">
      <c r="L118" s="59"/>
      <c r="N118" s="59"/>
      <c r="S118" s="44"/>
      <c r="W118" s="44"/>
      <c r="AA118" s="44"/>
    </row>
    <row r="119" spans="12:27" s="22" customFormat="1" x14ac:dyDescent="0.25">
      <c r="L119" s="59"/>
      <c r="N119" s="59"/>
      <c r="S119" s="44"/>
      <c r="W119" s="44"/>
      <c r="AA119" s="44"/>
    </row>
    <row r="120" spans="12:27" s="22" customFormat="1" x14ac:dyDescent="0.25">
      <c r="L120" s="59"/>
      <c r="N120" s="59"/>
      <c r="S120" s="44"/>
      <c r="W120" s="44"/>
      <c r="AA120" s="44"/>
    </row>
    <row r="121" spans="12:27" s="22" customFormat="1" x14ac:dyDescent="0.25">
      <c r="L121" s="59"/>
      <c r="N121" s="59"/>
      <c r="S121" s="44"/>
      <c r="W121" s="44"/>
      <c r="AA121" s="44"/>
    </row>
    <row r="122" spans="12:27" s="22" customFormat="1" x14ac:dyDescent="0.25">
      <c r="L122" s="59"/>
      <c r="N122" s="59"/>
      <c r="S122" s="44"/>
      <c r="W122" s="44"/>
      <c r="AA122" s="44"/>
    </row>
    <row r="123" spans="12:27" s="22" customFormat="1" x14ac:dyDescent="0.25">
      <c r="L123" s="59"/>
      <c r="N123" s="59"/>
      <c r="S123" s="44"/>
      <c r="W123" s="44"/>
      <c r="AA123" s="44"/>
    </row>
    <row r="124" spans="12:27" s="22" customFormat="1" x14ac:dyDescent="0.25">
      <c r="L124" s="59"/>
      <c r="N124" s="59"/>
      <c r="S124" s="44"/>
      <c r="W124" s="44"/>
      <c r="AA124" s="44"/>
    </row>
    <row r="125" spans="12:27" s="22" customFormat="1" x14ac:dyDescent="0.25">
      <c r="L125" s="59"/>
      <c r="N125" s="59"/>
      <c r="S125" s="44"/>
      <c r="W125" s="44"/>
      <c r="AA125" s="44"/>
    </row>
    <row r="126" spans="12:27" s="22" customFormat="1" x14ac:dyDescent="0.25">
      <c r="L126" s="59"/>
      <c r="N126" s="59"/>
      <c r="S126" s="44"/>
      <c r="W126" s="44"/>
      <c r="AA126" s="44"/>
    </row>
    <row r="127" spans="12:27" s="22" customFormat="1" x14ac:dyDescent="0.25">
      <c r="L127" s="59"/>
      <c r="N127" s="59"/>
      <c r="S127" s="44"/>
      <c r="W127" s="44"/>
      <c r="AA127" s="44"/>
    </row>
    <row r="128" spans="12:27" s="22" customFormat="1" x14ac:dyDescent="0.25">
      <c r="L128" s="59"/>
      <c r="N128" s="59"/>
      <c r="S128" s="44"/>
      <c r="W128" s="44"/>
      <c r="AA128" s="44"/>
    </row>
    <row r="129" spans="12:27" s="22" customFormat="1" x14ac:dyDescent="0.25">
      <c r="L129" s="59"/>
      <c r="N129" s="59"/>
      <c r="S129" s="44"/>
      <c r="W129" s="44"/>
      <c r="AA129" s="44"/>
    </row>
    <row r="130" spans="12:27" s="22" customFormat="1" x14ac:dyDescent="0.25">
      <c r="L130" s="59"/>
      <c r="N130" s="59"/>
      <c r="S130" s="44"/>
      <c r="W130" s="44"/>
      <c r="AA130" s="44"/>
    </row>
    <row r="131" spans="12:27" s="22" customFormat="1" x14ac:dyDescent="0.25">
      <c r="L131" s="59"/>
      <c r="N131" s="59"/>
      <c r="S131" s="44"/>
      <c r="W131" s="44"/>
      <c r="AA131" s="44"/>
    </row>
    <row r="132" spans="12:27" s="22" customFormat="1" x14ac:dyDescent="0.25">
      <c r="L132" s="59"/>
      <c r="N132" s="59"/>
      <c r="S132" s="44"/>
      <c r="W132" s="44"/>
      <c r="AA132" s="44"/>
    </row>
    <row r="133" spans="12:27" s="22" customFormat="1" x14ac:dyDescent="0.25">
      <c r="L133" s="59"/>
      <c r="N133" s="59"/>
      <c r="S133" s="44"/>
      <c r="W133" s="44"/>
      <c r="AA133" s="44"/>
    </row>
    <row r="134" spans="12:27" s="22" customFormat="1" x14ac:dyDescent="0.25">
      <c r="L134" s="59"/>
      <c r="N134" s="59"/>
      <c r="S134" s="44"/>
      <c r="W134" s="44"/>
      <c r="AA134" s="44"/>
    </row>
    <row r="135" spans="12:27" s="22" customFormat="1" x14ac:dyDescent="0.25">
      <c r="L135" s="59"/>
      <c r="N135" s="59"/>
      <c r="S135" s="44"/>
      <c r="W135" s="44"/>
      <c r="AA135" s="44"/>
    </row>
    <row r="136" spans="12:27" s="22" customFormat="1" x14ac:dyDescent="0.25">
      <c r="L136" s="59"/>
      <c r="N136" s="59"/>
      <c r="S136" s="44"/>
      <c r="W136" s="44"/>
      <c r="AA136" s="44"/>
    </row>
    <row r="137" spans="12:27" s="22" customFormat="1" x14ac:dyDescent="0.25">
      <c r="L137" s="59"/>
      <c r="N137" s="59"/>
      <c r="S137" s="44"/>
      <c r="W137" s="44"/>
      <c r="AA137" s="44"/>
    </row>
    <row r="138" spans="12:27" s="22" customFormat="1" x14ac:dyDescent="0.25">
      <c r="L138" s="59"/>
      <c r="N138" s="59"/>
      <c r="S138" s="44"/>
      <c r="W138" s="44"/>
      <c r="AA138" s="44"/>
    </row>
    <row r="139" spans="12:27" s="22" customFormat="1" x14ac:dyDescent="0.25">
      <c r="L139" s="59"/>
      <c r="N139" s="59"/>
      <c r="S139" s="44"/>
      <c r="W139" s="44"/>
      <c r="AA139" s="44"/>
    </row>
    <row r="140" spans="12:27" s="22" customFormat="1" x14ac:dyDescent="0.25">
      <c r="L140" s="59"/>
      <c r="N140" s="59"/>
      <c r="S140" s="44"/>
      <c r="W140" s="44"/>
      <c r="AA140" s="44"/>
    </row>
    <row r="141" spans="12:27" s="22" customFormat="1" x14ac:dyDescent="0.25">
      <c r="L141" s="59"/>
      <c r="N141" s="59"/>
      <c r="S141" s="44"/>
      <c r="W141" s="44"/>
      <c r="AA141" s="44"/>
    </row>
    <row r="142" spans="12:27" s="22" customFormat="1" x14ac:dyDescent="0.25">
      <c r="L142" s="59"/>
      <c r="N142" s="59"/>
      <c r="S142" s="44"/>
      <c r="W142" s="44"/>
      <c r="AA142" s="44"/>
    </row>
    <row r="143" spans="12:27" s="22" customFormat="1" x14ac:dyDescent="0.25">
      <c r="L143" s="59"/>
      <c r="N143" s="59"/>
      <c r="S143" s="44"/>
      <c r="W143" s="44"/>
      <c r="AA143" s="44"/>
    </row>
    <row r="144" spans="12:27" s="22" customFormat="1" x14ac:dyDescent="0.25">
      <c r="L144" s="59"/>
      <c r="N144" s="59"/>
      <c r="S144" s="44"/>
      <c r="W144" s="44"/>
      <c r="AA144" s="44"/>
    </row>
    <row r="145" spans="12:27" s="22" customFormat="1" x14ac:dyDescent="0.25">
      <c r="L145" s="59"/>
      <c r="N145" s="59"/>
      <c r="S145" s="44"/>
      <c r="W145" s="44"/>
      <c r="AA145" s="44"/>
    </row>
    <row r="146" spans="12:27" s="22" customFormat="1" x14ac:dyDescent="0.25">
      <c r="L146" s="59"/>
      <c r="N146" s="59"/>
      <c r="S146" s="44"/>
      <c r="W146" s="44"/>
      <c r="AA146" s="44"/>
    </row>
    <row r="147" spans="12:27" s="22" customFormat="1" x14ac:dyDescent="0.25">
      <c r="L147" s="59"/>
      <c r="N147" s="59"/>
      <c r="S147" s="44"/>
      <c r="W147" s="44"/>
      <c r="AA147" s="44"/>
    </row>
    <row r="148" spans="12:27" s="22" customFormat="1" x14ac:dyDescent="0.25">
      <c r="L148" s="59"/>
      <c r="N148" s="59"/>
      <c r="S148" s="44"/>
      <c r="W148" s="44"/>
      <c r="AA148" s="44"/>
    </row>
    <row r="149" spans="12:27" s="22" customFormat="1" x14ac:dyDescent="0.25">
      <c r="L149" s="59"/>
      <c r="N149" s="59"/>
      <c r="S149" s="44"/>
      <c r="W149" s="44"/>
      <c r="AA149" s="44"/>
    </row>
    <row r="150" spans="12:27" s="22" customFormat="1" x14ac:dyDescent="0.25">
      <c r="L150" s="59"/>
      <c r="N150" s="59"/>
      <c r="S150" s="44"/>
      <c r="W150" s="44"/>
      <c r="AA150" s="44"/>
    </row>
    <row r="151" spans="12:27" s="22" customFormat="1" x14ac:dyDescent="0.25">
      <c r="L151" s="59"/>
      <c r="N151" s="59"/>
      <c r="S151" s="44"/>
      <c r="W151" s="44"/>
      <c r="AA151" s="44"/>
    </row>
    <row r="152" spans="12:27" s="22" customFormat="1" x14ac:dyDescent="0.25">
      <c r="L152" s="59"/>
      <c r="N152" s="59"/>
      <c r="S152" s="44"/>
      <c r="W152" s="44"/>
      <c r="AA152" s="44"/>
    </row>
    <row r="153" spans="12:27" s="22" customFormat="1" x14ac:dyDescent="0.25">
      <c r="L153" s="59"/>
      <c r="N153" s="59"/>
      <c r="S153" s="44"/>
      <c r="W153" s="44"/>
      <c r="AA153" s="44"/>
    </row>
    <row r="154" spans="12:27" s="22" customFormat="1" x14ac:dyDescent="0.25">
      <c r="L154" s="59"/>
      <c r="N154" s="59"/>
      <c r="S154" s="44"/>
      <c r="W154" s="44"/>
      <c r="AA154" s="44"/>
    </row>
    <row r="155" spans="12:27" s="22" customFormat="1" x14ac:dyDescent="0.25">
      <c r="L155" s="59"/>
      <c r="N155" s="59"/>
      <c r="S155" s="44"/>
      <c r="W155" s="44"/>
      <c r="AA155" s="44"/>
    </row>
    <row r="156" spans="12:27" s="22" customFormat="1" x14ac:dyDescent="0.25">
      <c r="L156" s="59"/>
      <c r="N156" s="59"/>
      <c r="S156" s="44"/>
      <c r="W156" s="44"/>
      <c r="AA156" s="44"/>
    </row>
    <row r="157" spans="12:27" s="22" customFormat="1" x14ac:dyDescent="0.25">
      <c r="L157" s="59"/>
      <c r="N157" s="59"/>
      <c r="S157" s="44"/>
      <c r="W157" s="44"/>
      <c r="AA157" s="44"/>
    </row>
    <row r="158" spans="12:27" s="22" customFormat="1" x14ac:dyDescent="0.25">
      <c r="L158" s="59"/>
      <c r="N158" s="59"/>
      <c r="S158" s="44"/>
      <c r="W158" s="44"/>
      <c r="AA158" s="44"/>
    </row>
    <row r="159" spans="12:27" s="22" customFormat="1" x14ac:dyDescent="0.25">
      <c r="L159" s="59"/>
      <c r="N159" s="59"/>
      <c r="S159" s="44"/>
      <c r="W159" s="44"/>
      <c r="AA159" s="44"/>
    </row>
    <row r="160" spans="12:27" s="22" customFormat="1" x14ac:dyDescent="0.25">
      <c r="L160" s="59"/>
      <c r="N160" s="59"/>
      <c r="S160" s="44"/>
      <c r="W160" s="44"/>
      <c r="AA160" s="44"/>
    </row>
    <row r="161" spans="12:27" s="22" customFormat="1" x14ac:dyDescent="0.25">
      <c r="L161" s="59"/>
      <c r="N161" s="59"/>
      <c r="S161" s="44"/>
      <c r="W161" s="44"/>
      <c r="AA161" s="44"/>
    </row>
    <row r="162" spans="12:27" s="22" customFormat="1" x14ac:dyDescent="0.25">
      <c r="L162" s="59"/>
      <c r="N162" s="59"/>
      <c r="S162" s="44"/>
      <c r="W162" s="44"/>
      <c r="AA162" s="44"/>
    </row>
    <row r="163" spans="12:27" s="22" customFormat="1" x14ac:dyDescent="0.25">
      <c r="L163" s="59"/>
      <c r="N163" s="59"/>
      <c r="S163" s="44"/>
      <c r="W163" s="44"/>
      <c r="AA163" s="44"/>
    </row>
    <row r="164" spans="12:27" s="22" customFormat="1" x14ac:dyDescent="0.25">
      <c r="L164" s="59"/>
      <c r="N164" s="59"/>
      <c r="S164" s="44"/>
      <c r="W164" s="44"/>
      <c r="AA164" s="44"/>
    </row>
    <row r="165" spans="12:27" s="22" customFormat="1" x14ac:dyDescent="0.25">
      <c r="L165" s="59"/>
      <c r="N165" s="59"/>
      <c r="S165" s="44"/>
      <c r="W165" s="44"/>
      <c r="AA165" s="44"/>
    </row>
    <row r="166" spans="12:27" s="22" customFormat="1" x14ac:dyDescent="0.25">
      <c r="L166" s="59"/>
      <c r="N166" s="59"/>
      <c r="S166" s="44"/>
      <c r="W166" s="44"/>
      <c r="AA166" s="44"/>
    </row>
    <row r="167" spans="12:27" s="22" customFormat="1" x14ac:dyDescent="0.25">
      <c r="L167" s="59"/>
      <c r="N167" s="59"/>
      <c r="S167" s="44"/>
      <c r="W167" s="44"/>
      <c r="AA167" s="44"/>
    </row>
    <row r="168" spans="12:27" s="22" customFormat="1" x14ac:dyDescent="0.25">
      <c r="L168" s="59"/>
      <c r="N168" s="59"/>
      <c r="S168" s="44"/>
      <c r="W168" s="44"/>
      <c r="AA168" s="44"/>
    </row>
    <row r="169" spans="12:27" s="22" customFormat="1" x14ac:dyDescent="0.25">
      <c r="L169" s="59"/>
      <c r="N169" s="59"/>
      <c r="S169" s="44"/>
      <c r="W169" s="44"/>
      <c r="AA169" s="44"/>
    </row>
    <row r="170" spans="12:27" s="22" customFormat="1" x14ac:dyDescent="0.25">
      <c r="L170" s="59"/>
      <c r="N170" s="59"/>
      <c r="S170" s="44"/>
      <c r="W170" s="44"/>
      <c r="AA170" s="44"/>
    </row>
    <row r="171" spans="12:27" s="22" customFormat="1" x14ac:dyDescent="0.25">
      <c r="L171" s="59"/>
      <c r="N171" s="59"/>
      <c r="S171" s="44"/>
      <c r="W171" s="44"/>
      <c r="AA171" s="44"/>
    </row>
    <row r="172" spans="12:27" s="22" customFormat="1" x14ac:dyDescent="0.25">
      <c r="L172" s="59"/>
      <c r="N172" s="59"/>
      <c r="S172" s="44"/>
      <c r="W172" s="44"/>
      <c r="AA172" s="44"/>
    </row>
    <row r="173" spans="12:27" s="22" customFormat="1" x14ac:dyDescent="0.25">
      <c r="L173" s="59"/>
      <c r="N173" s="59"/>
      <c r="S173" s="44"/>
      <c r="W173" s="44"/>
      <c r="AA173" s="44"/>
    </row>
    <row r="174" spans="12:27" s="22" customFormat="1" x14ac:dyDescent="0.25">
      <c r="L174" s="59"/>
      <c r="N174" s="59"/>
      <c r="S174" s="44"/>
      <c r="W174" s="44"/>
      <c r="AA174" s="44"/>
    </row>
    <row r="175" spans="12:27" s="22" customFormat="1" x14ac:dyDescent="0.25">
      <c r="L175" s="59"/>
      <c r="N175" s="59"/>
      <c r="S175" s="44"/>
      <c r="W175" s="44"/>
      <c r="AA175" s="44"/>
    </row>
    <row r="176" spans="12:27" s="22" customFormat="1" x14ac:dyDescent="0.25">
      <c r="L176" s="59"/>
      <c r="N176" s="59"/>
      <c r="S176" s="44"/>
      <c r="W176" s="44"/>
      <c r="AA176" s="44"/>
    </row>
    <row r="177" spans="12:27" s="22" customFormat="1" x14ac:dyDescent="0.25">
      <c r="L177" s="59"/>
      <c r="N177" s="59"/>
      <c r="S177" s="44"/>
      <c r="W177" s="44"/>
      <c r="AA177" s="44"/>
    </row>
    <row r="178" spans="12:27" s="22" customFormat="1" x14ac:dyDescent="0.25">
      <c r="L178" s="59"/>
      <c r="N178" s="59"/>
      <c r="S178" s="44"/>
      <c r="W178" s="44"/>
      <c r="AA178" s="44"/>
    </row>
    <row r="179" spans="12:27" s="22" customFormat="1" x14ac:dyDescent="0.25">
      <c r="L179" s="59"/>
      <c r="N179" s="59"/>
      <c r="S179" s="44"/>
      <c r="W179" s="44"/>
      <c r="AA179" s="44"/>
    </row>
    <row r="180" spans="12:27" s="22" customFormat="1" x14ac:dyDescent="0.25">
      <c r="L180" s="59"/>
      <c r="N180" s="59"/>
      <c r="S180" s="44"/>
      <c r="W180" s="44"/>
      <c r="AA180" s="44"/>
    </row>
    <row r="181" spans="12:27" s="22" customFormat="1" x14ac:dyDescent="0.25">
      <c r="L181" s="59"/>
      <c r="N181" s="59"/>
      <c r="S181" s="44"/>
      <c r="W181" s="44"/>
      <c r="AA181" s="44"/>
    </row>
    <row r="182" spans="12:27" s="22" customFormat="1" x14ac:dyDescent="0.25">
      <c r="L182" s="59"/>
      <c r="N182" s="59"/>
      <c r="S182" s="44"/>
      <c r="W182" s="44"/>
      <c r="AA182" s="44"/>
    </row>
    <row r="183" spans="12:27" s="22" customFormat="1" x14ac:dyDescent="0.25">
      <c r="L183" s="59"/>
      <c r="N183" s="59"/>
      <c r="S183" s="44"/>
      <c r="W183" s="44"/>
      <c r="AA183" s="44"/>
    </row>
    <row r="184" spans="12:27" s="22" customFormat="1" x14ac:dyDescent="0.25">
      <c r="L184" s="59"/>
      <c r="N184" s="59"/>
      <c r="S184" s="44"/>
      <c r="W184" s="44"/>
      <c r="AA184" s="44"/>
    </row>
    <row r="185" spans="12:27" s="22" customFormat="1" x14ac:dyDescent="0.25">
      <c r="L185" s="59"/>
      <c r="N185" s="59"/>
      <c r="S185" s="44"/>
      <c r="W185" s="44"/>
      <c r="AA185" s="44"/>
    </row>
    <row r="186" spans="12:27" s="22" customFormat="1" x14ac:dyDescent="0.25">
      <c r="L186" s="59"/>
      <c r="N186" s="59"/>
      <c r="S186" s="44"/>
      <c r="W186" s="44"/>
      <c r="AA186" s="44"/>
    </row>
    <row r="187" spans="12:27" s="22" customFormat="1" x14ac:dyDescent="0.25">
      <c r="L187" s="59"/>
      <c r="N187" s="59"/>
      <c r="S187" s="44"/>
      <c r="W187" s="44"/>
      <c r="AA187" s="44"/>
    </row>
    <row r="188" spans="12:27" s="22" customFormat="1" x14ac:dyDescent="0.25">
      <c r="L188" s="59"/>
      <c r="N188" s="59"/>
      <c r="S188" s="44"/>
      <c r="W188" s="44"/>
      <c r="AA188" s="44"/>
    </row>
    <row r="189" spans="12:27" s="22" customFormat="1" x14ac:dyDescent="0.25">
      <c r="L189" s="59"/>
      <c r="N189" s="59"/>
      <c r="S189" s="44"/>
      <c r="W189" s="44"/>
      <c r="AA189" s="44"/>
    </row>
    <row r="190" spans="12:27" s="22" customFormat="1" x14ac:dyDescent="0.25">
      <c r="L190" s="59"/>
      <c r="N190" s="59"/>
      <c r="S190" s="44"/>
      <c r="W190" s="44"/>
      <c r="AA190" s="44"/>
    </row>
    <row r="191" spans="12:27" s="22" customFormat="1" x14ac:dyDescent="0.25">
      <c r="L191" s="59"/>
      <c r="N191" s="59"/>
      <c r="S191" s="44"/>
      <c r="W191" s="44"/>
      <c r="AA191" s="44"/>
    </row>
    <row r="192" spans="12:27" s="22" customFormat="1" x14ac:dyDescent="0.25">
      <c r="L192" s="59"/>
      <c r="N192" s="59"/>
      <c r="S192" s="44"/>
      <c r="W192" s="44"/>
      <c r="AA192" s="44"/>
    </row>
    <row r="193" spans="12:27" s="22" customFormat="1" x14ac:dyDescent="0.25">
      <c r="L193" s="59"/>
      <c r="N193" s="59"/>
      <c r="S193" s="44"/>
      <c r="W193" s="44"/>
      <c r="AA193" s="44"/>
    </row>
    <row r="194" spans="12:27" s="22" customFormat="1" x14ac:dyDescent="0.25">
      <c r="L194" s="59"/>
      <c r="N194" s="59"/>
      <c r="S194" s="44"/>
      <c r="W194" s="44"/>
      <c r="AA194" s="44"/>
    </row>
    <row r="195" spans="12:27" s="22" customFormat="1" x14ac:dyDescent="0.25">
      <c r="L195" s="59"/>
      <c r="N195" s="59"/>
      <c r="S195" s="44"/>
      <c r="W195" s="44"/>
      <c r="AA195" s="44"/>
    </row>
    <row r="196" spans="12:27" s="22" customFormat="1" x14ac:dyDescent="0.25">
      <c r="L196" s="59"/>
      <c r="N196" s="59"/>
      <c r="S196" s="44"/>
      <c r="W196" s="44"/>
      <c r="AA196" s="44"/>
    </row>
    <row r="197" spans="12:27" s="22" customFormat="1" x14ac:dyDescent="0.25">
      <c r="L197" s="59"/>
      <c r="N197" s="59"/>
      <c r="S197" s="44"/>
      <c r="W197" s="44"/>
      <c r="AA197" s="44"/>
    </row>
    <row r="198" spans="12:27" s="22" customFormat="1" x14ac:dyDescent="0.25">
      <c r="L198" s="59"/>
      <c r="N198" s="59"/>
      <c r="S198" s="44"/>
      <c r="W198" s="44"/>
      <c r="AA198" s="44"/>
    </row>
    <row r="199" spans="12:27" s="22" customFormat="1" x14ac:dyDescent="0.25">
      <c r="L199" s="59"/>
      <c r="N199" s="59"/>
      <c r="S199" s="44"/>
      <c r="W199" s="44"/>
      <c r="AA199" s="44"/>
    </row>
    <row r="200" spans="12:27" s="22" customFormat="1" x14ac:dyDescent="0.25">
      <c r="L200" s="59"/>
      <c r="N200" s="59"/>
      <c r="S200" s="44"/>
      <c r="W200" s="44"/>
      <c r="AA200" s="44"/>
    </row>
    <row r="201" spans="12:27" s="22" customFormat="1" x14ac:dyDescent="0.25">
      <c r="L201" s="59"/>
      <c r="N201" s="59"/>
      <c r="S201" s="44"/>
      <c r="W201" s="44"/>
      <c r="AA201" s="44"/>
    </row>
    <row r="202" spans="12:27" s="22" customFormat="1" x14ac:dyDescent="0.25">
      <c r="L202" s="59"/>
      <c r="N202" s="59"/>
      <c r="S202" s="44"/>
      <c r="W202" s="44"/>
      <c r="AA202" s="44"/>
    </row>
    <row r="203" spans="12:27" s="22" customFormat="1" x14ac:dyDescent="0.25">
      <c r="L203" s="59"/>
      <c r="N203" s="59"/>
      <c r="S203" s="44"/>
      <c r="W203" s="44"/>
      <c r="AA203" s="44"/>
    </row>
    <row r="204" spans="12:27" s="22" customFormat="1" x14ac:dyDescent="0.25">
      <c r="L204" s="59"/>
      <c r="N204" s="59"/>
      <c r="S204" s="44"/>
      <c r="W204" s="44"/>
      <c r="AA204" s="44"/>
    </row>
    <row r="205" spans="12:27" s="22" customFormat="1" x14ac:dyDescent="0.25">
      <c r="L205" s="59"/>
      <c r="N205" s="59"/>
      <c r="S205" s="44"/>
      <c r="W205" s="44"/>
      <c r="AA205" s="44"/>
    </row>
    <row r="206" spans="12:27" s="22" customFormat="1" x14ac:dyDescent="0.25">
      <c r="L206" s="59"/>
      <c r="N206" s="59"/>
      <c r="S206" s="44"/>
      <c r="W206" s="44"/>
      <c r="AA206" s="44"/>
    </row>
    <row r="207" spans="12:27" s="22" customFormat="1" x14ac:dyDescent="0.25">
      <c r="L207" s="59"/>
      <c r="N207" s="59"/>
      <c r="S207" s="44"/>
      <c r="W207" s="44"/>
      <c r="AA207" s="44"/>
    </row>
    <row r="208" spans="12:27" s="22" customFormat="1" x14ac:dyDescent="0.25">
      <c r="L208" s="59"/>
      <c r="N208" s="59"/>
      <c r="S208" s="44"/>
      <c r="W208" s="44"/>
      <c r="AA208" s="44"/>
    </row>
    <row r="209" spans="12:27" s="22" customFormat="1" x14ac:dyDescent="0.25">
      <c r="L209" s="59"/>
      <c r="N209" s="59"/>
      <c r="S209" s="44"/>
      <c r="W209" s="44"/>
      <c r="AA209" s="44"/>
    </row>
    <row r="210" spans="12:27" s="22" customFormat="1" x14ac:dyDescent="0.25">
      <c r="L210" s="59"/>
      <c r="N210" s="59"/>
      <c r="S210" s="44"/>
      <c r="W210" s="44"/>
      <c r="AA210" s="44"/>
    </row>
    <row r="211" spans="12:27" s="22" customFormat="1" x14ac:dyDescent="0.25">
      <c r="L211" s="59"/>
      <c r="N211" s="59"/>
      <c r="S211" s="44"/>
      <c r="W211" s="44"/>
      <c r="AA211" s="44"/>
    </row>
    <row r="212" spans="12:27" s="22" customFormat="1" x14ac:dyDescent="0.25">
      <c r="L212" s="59"/>
      <c r="N212" s="59"/>
      <c r="S212" s="44"/>
      <c r="W212" s="44"/>
      <c r="AA212" s="44"/>
    </row>
    <row r="213" spans="12:27" s="22" customFormat="1" x14ac:dyDescent="0.25">
      <c r="L213" s="59"/>
      <c r="N213" s="59"/>
      <c r="S213" s="44"/>
      <c r="W213" s="44"/>
      <c r="AA213" s="44"/>
    </row>
    <row r="214" spans="12:27" s="22" customFormat="1" x14ac:dyDescent="0.25">
      <c r="L214" s="59"/>
      <c r="N214" s="59"/>
      <c r="S214" s="44"/>
      <c r="W214" s="44"/>
      <c r="AA214" s="44"/>
    </row>
    <row r="215" spans="12:27" s="22" customFormat="1" x14ac:dyDescent="0.25">
      <c r="L215" s="59"/>
      <c r="N215" s="59"/>
      <c r="S215" s="44"/>
      <c r="W215" s="44"/>
      <c r="AA215" s="44"/>
    </row>
    <row r="216" spans="12:27" s="22" customFormat="1" x14ac:dyDescent="0.25">
      <c r="L216" s="59"/>
      <c r="N216" s="59"/>
      <c r="S216" s="44"/>
      <c r="W216" s="44"/>
      <c r="AA216" s="44"/>
    </row>
    <row r="217" spans="12:27" s="22" customFormat="1" x14ac:dyDescent="0.25">
      <c r="L217" s="59"/>
      <c r="N217" s="59"/>
      <c r="S217" s="44"/>
      <c r="W217" s="44"/>
      <c r="AA217" s="44"/>
    </row>
    <row r="218" spans="12:27" s="22" customFormat="1" x14ac:dyDescent="0.25">
      <c r="L218" s="59"/>
      <c r="N218" s="59"/>
      <c r="S218" s="44"/>
      <c r="W218" s="44"/>
      <c r="AA218" s="44"/>
    </row>
    <row r="219" spans="12:27" s="22" customFormat="1" x14ac:dyDescent="0.25">
      <c r="L219" s="59"/>
      <c r="N219" s="59"/>
      <c r="S219" s="44"/>
      <c r="W219" s="44"/>
      <c r="AA219" s="44"/>
    </row>
    <row r="220" spans="12:27" s="22" customFormat="1" x14ac:dyDescent="0.25">
      <c r="L220" s="59"/>
      <c r="N220" s="59"/>
      <c r="S220" s="44"/>
      <c r="W220" s="44"/>
      <c r="AA220" s="44"/>
    </row>
    <row r="221" spans="12:27" s="22" customFormat="1" x14ac:dyDescent="0.25">
      <c r="L221" s="59"/>
      <c r="N221" s="59"/>
      <c r="S221" s="44"/>
      <c r="W221" s="44"/>
      <c r="AA221" s="44"/>
    </row>
    <row r="222" spans="12:27" s="22" customFormat="1" x14ac:dyDescent="0.25">
      <c r="L222" s="59"/>
      <c r="N222" s="59"/>
      <c r="S222" s="44"/>
      <c r="W222" s="44"/>
      <c r="AA222" s="44"/>
    </row>
    <row r="223" spans="12:27" s="22" customFormat="1" x14ac:dyDescent="0.25">
      <c r="L223" s="59"/>
      <c r="N223" s="59"/>
      <c r="S223" s="44"/>
      <c r="W223" s="44"/>
      <c r="AA223" s="44"/>
    </row>
    <row r="224" spans="12:27" s="22" customFormat="1" x14ac:dyDescent="0.25">
      <c r="L224" s="59"/>
      <c r="N224" s="59"/>
      <c r="S224" s="44"/>
      <c r="W224" s="44"/>
      <c r="AA224" s="44"/>
    </row>
    <row r="225" spans="12:27" s="22" customFormat="1" x14ac:dyDescent="0.25">
      <c r="L225" s="59"/>
      <c r="N225" s="59"/>
      <c r="S225" s="44"/>
      <c r="W225" s="44"/>
      <c r="AA225" s="44"/>
    </row>
    <row r="226" spans="12:27" s="22" customFormat="1" x14ac:dyDescent="0.25">
      <c r="L226" s="59"/>
      <c r="N226" s="59"/>
      <c r="S226" s="44"/>
      <c r="W226" s="44"/>
      <c r="AA226" s="44"/>
    </row>
    <row r="227" spans="12:27" s="22" customFormat="1" x14ac:dyDescent="0.25">
      <c r="L227" s="59"/>
      <c r="N227" s="59"/>
      <c r="S227" s="44"/>
      <c r="W227" s="44"/>
      <c r="AA227" s="44"/>
    </row>
    <row r="228" spans="12:27" s="22" customFormat="1" x14ac:dyDescent="0.25">
      <c r="L228" s="59"/>
      <c r="N228" s="59"/>
      <c r="S228" s="44"/>
      <c r="W228" s="44"/>
      <c r="AA228" s="44"/>
    </row>
    <row r="229" spans="12:27" s="22" customFormat="1" x14ac:dyDescent="0.25">
      <c r="L229" s="59"/>
      <c r="N229" s="59"/>
      <c r="S229" s="44"/>
      <c r="W229" s="44"/>
      <c r="AA229" s="44"/>
    </row>
    <row r="230" spans="12:27" s="22" customFormat="1" x14ac:dyDescent="0.25">
      <c r="L230" s="59"/>
      <c r="N230" s="59"/>
      <c r="S230" s="44"/>
      <c r="W230" s="44"/>
      <c r="AA230" s="44"/>
    </row>
    <row r="231" spans="12:27" s="22" customFormat="1" x14ac:dyDescent="0.25">
      <c r="L231" s="59"/>
      <c r="N231" s="59"/>
      <c r="S231" s="44"/>
      <c r="W231" s="44"/>
      <c r="AA231" s="44"/>
    </row>
    <row r="232" spans="12:27" s="22" customFormat="1" x14ac:dyDescent="0.25">
      <c r="L232" s="59"/>
      <c r="N232" s="59"/>
      <c r="S232" s="44"/>
      <c r="W232" s="44"/>
      <c r="AA232" s="44"/>
    </row>
    <row r="233" spans="12:27" s="22" customFormat="1" x14ac:dyDescent="0.25">
      <c r="L233" s="59"/>
      <c r="N233" s="59"/>
      <c r="S233" s="44"/>
      <c r="W233" s="44"/>
      <c r="AA233" s="44"/>
    </row>
    <row r="234" spans="12:27" s="22" customFormat="1" x14ac:dyDescent="0.25">
      <c r="L234" s="59"/>
      <c r="N234" s="59"/>
      <c r="S234" s="44"/>
      <c r="W234" s="44"/>
      <c r="AA234" s="44"/>
    </row>
    <row r="235" spans="12:27" s="22" customFormat="1" x14ac:dyDescent="0.25">
      <c r="L235" s="59"/>
      <c r="N235" s="59"/>
      <c r="S235" s="44"/>
      <c r="W235" s="44"/>
      <c r="AA235" s="44"/>
    </row>
    <row r="236" spans="12:27" s="22" customFormat="1" x14ac:dyDescent="0.25">
      <c r="L236" s="59"/>
      <c r="N236" s="59"/>
      <c r="S236" s="44"/>
      <c r="W236" s="44"/>
      <c r="AA236" s="44"/>
    </row>
    <row r="237" spans="12:27" s="22" customFormat="1" x14ac:dyDescent="0.25">
      <c r="L237" s="59"/>
      <c r="N237" s="59"/>
      <c r="S237" s="44"/>
      <c r="W237" s="44"/>
      <c r="AA237" s="44"/>
    </row>
    <row r="238" spans="12:27" s="22" customFormat="1" x14ac:dyDescent="0.25">
      <c r="L238" s="59"/>
      <c r="N238" s="59"/>
      <c r="S238" s="44"/>
      <c r="W238" s="44"/>
      <c r="AA238" s="44"/>
    </row>
    <row r="239" spans="12:27" s="22" customFormat="1" x14ac:dyDescent="0.25">
      <c r="L239" s="59"/>
      <c r="N239" s="59"/>
      <c r="S239" s="44"/>
      <c r="W239" s="44"/>
      <c r="AA239" s="44"/>
    </row>
    <row r="240" spans="12:27" s="22" customFormat="1" x14ac:dyDescent="0.25">
      <c r="L240" s="59"/>
      <c r="N240" s="59"/>
      <c r="S240" s="44"/>
      <c r="W240" s="44"/>
      <c r="AA240" s="44"/>
    </row>
    <row r="241" spans="12:27" s="22" customFormat="1" x14ac:dyDescent="0.25">
      <c r="L241" s="59"/>
      <c r="N241" s="59"/>
      <c r="S241" s="44"/>
      <c r="W241" s="44"/>
      <c r="AA241" s="44"/>
    </row>
    <row r="242" spans="12:27" s="22" customFormat="1" x14ac:dyDescent="0.25">
      <c r="L242" s="59"/>
      <c r="N242" s="59"/>
      <c r="S242" s="44"/>
      <c r="W242" s="44"/>
      <c r="AA242" s="44"/>
    </row>
    <row r="243" spans="12:27" s="22" customFormat="1" x14ac:dyDescent="0.25">
      <c r="L243" s="59"/>
      <c r="N243" s="59"/>
      <c r="S243" s="44"/>
      <c r="W243" s="44"/>
      <c r="AA243" s="44"/>
    </row>
    <row r="244" spans="12:27" s="22" customFormat="1" x14ac:dyDescent="0.25">
      <c r="L244" s="59"/>
      <c r="N244" s="59"/>
      <c r="S244" s="44"/>
      <c r="W244" s="44"/>
      <c r="AA244" s="44"/>
    </row>
    <row r="245" spans="12:27" s="22" customFormat="1" x14ac:dyDescent="0.25">
      <c r="L245" s="59"/>
      <c r="N245" s="59"/>
      <c r="S245" s="44"/>
      <c r="W245" s="44"/>
      <c r="AA245" s="44"/>
    </row>
    <row r="246" spans="12:27" s="22" customFormat="1" x14ac:dyDescent="0.25">
      <c r="L246" s="59"/>
      <c r="N246" s="59"/>
      <c r="S246" s="44"/>
      <c r="W246" s="44"/>
      <c r="AA246" s="44"/>
    </row>
    <row r="247" spans="12:27" s="22" customFormat="1" x14ac:dyDescent="0.25">
      <c r="L247" s="59"/>
      <c r="N247" s="59"/>
      <c r="S247" s="44"/>
      <c r="W247" s="44"/>
      <c r="AA247" s="44"/>
    </row>
    <row r="248" spans="12:27" s="22" customFormat="1" x14ac:dyDescent="0.25">
      <c r="L248" s="59"/>
      <c r="N248" s="59"/>
      <c r="S248" s="44"/>
      <c r="W248" s="44"/>
      <c r="AA248" s="44"/>
    </row>
    <row r="249" spans="12:27" s="22" customFormat="1" x14ac:dyDescent="0.25">
      <c r="L249" s="59"/>
      <c r="N249" s="59"/>
      <c r="S249" s="44"/>
      <c r="W249" s="44"/>
      <c r="AA249" s="44"/>
    </row>
    <row r="250" spans="12:27" s="22" customFormat="1" x14ac:dyDescent="0.25">
      <c r="L250" s="59"/>
      <c r="N250" s="59"/>
      <c r="S250" s="44"/>
      <c r="W250" s="44"/>
      <c r="AA250" s="44"/>
    </row>
    <row r="251" spans="12:27" s="22" customFormat="1" x14ac:dyDescent="0.25">
      <c r="L251" s="59"/>
      <c r="N251" s="59"/>
      <c r="S251" s="44"/>
      <c r="W251" s="44"/>
      <c r="AA251" s="44"/>
    </row>
    <row r="252" spans="12:27" s="22" customFormat="1" x14ac:dyDescent="0.25">
      <c r="L252" s="59"/>
      <c r="N252" s="59"/>
      <c r="S252" s="44"/>
      <c r="W252" s="44"/>
      <c r="AA252" s="44"/>
    </row>
    <row r="253" spans="12:27" s="22" customFormat="1" x14ac:dyDescent="0.25">
      <c r="L253" s="59"/>
      <c r="N253" s="59"/>
      <c r="S253" s="44"/>
      <c r="W253" s="44"/>
      <c r="AA253" s="44"/>
    </row>
    <row r="254" spans="12:27" s="22" customFormat="1" x14ac:dyDescent="0.25">
      <c r="L254" s="59"/>
      <c r="N254" s="59"/>
      <c r="S254" s="44"/>
      <c r="W254" s="44"/>
      <c r="AA254" s="44"/>
    </row>
    <row r="255" spans="12:27" s="22" customFormat="1" x14ac:dyDescent="0.25">
      <c r="L255" s="59"/>
      <c r="N255" s="59"/>
      <c r="S255" s="44"/>
      <c r="W255" s="44"/>
      <c r="AA255" s="44"/>
    </row>
    <row r="256" spans="12:27" s="22" customFormat="1" x14ac:dyDescent="0.25">
      <c r="L256" s="59"/>
      <c r="N256" s="59"/>
      <c r="S256" s="44"/>
      <c r="W256" s="44"/>
      <c r="AA256" s="44"/>
    </row>
    <row r="257" spans="12:27" s="22" customFormat="1" x14ac:dyDescent="0.25">
      <c r="L257" s="59"/>
      <c r="N257" s="59"/>
      <c r="S257" s="44"/>
      <c r="W257" s="44"/>
      <c r="AA257" s="44"/>
    </row>
    <row r="258" spans="12:27" s="22" customFormat="1" x14ac:dyDescent="0.25">
      <c r="L258" s="59"/>
      <c r="N258" s="59"/>
      <c r="S258" s="44"/>
      <c r="W258" s="44"/>
      <c r="AA258" s="44"/>
    </row>
    <row r="259" spans="12:27" s="22" customFormat="1" x14ac:dyDescent="0.25">
      <c r="L259" s="59"/>
      <c r="N259" s="59"/>
      <c r="S259" s="44"/>
      <c r="W259" s="44"/>
      <c r="AA259" s="44"/>
    </row>
    <row r="260" spans="12:27" s="22" customFormat="1" x14ac:dyDescent="0.25">
      <c r="L260" s="59"/>
      <c r="N260" s="59"/>
      <c r="S260" s="44"/>
      <c r="W260" s="44"/>
      <c r="AA260" s="44"/>
    </row>
    <row r="261" spans="12:27" s="22" customFormat="1" x14ac:dyDescent="0.25">
      <c r="L261" s="59"/>
      <c r="N261" s="59"/>
      <c r="S261" s="44"/>
      <c r="W261" s="44"/>
      <c r="AA261" s="44"/>
    </row>
    <row r="262" spans="12:27" s="22" customFormat="1" x14ac:dyDescent="0.25">
      <c r="L262" s="59"/>
      <c r="N262" s="59"/>
      <c r="S262" s="44"/>
      <c r="W262" s="44"/>
      <c r="AA262" s="44"/>
    </row>
    <row r="263" spans="12:27" s="22" customFormat="1" x14ac:dyDescent="0.25">
      <c r="L263" s="59"/>
      <c r="N263" s="59"/>
      <c r="S263" s="44"/>
      <c r="W263" s="44"/>
      <c r="AA263" s="44"/>
    </row>
    <row r="264" spans="12:27" s="22" customFormat="1" x14ac:dyDescent="0.25">
      <c r="L264" s="59"/>
      <c r="N264" s="59"/>
      <c r="S264" s="44"/>
      <c r="W264" s="44"/>
      <c r="AA264" s="44"/>
    </row>
    <row r="265" spans="12:27" s="22" customFormat="1" x14ac:dyDescent="0.25">
      <c r="L265" s="59"/>
      <c r="N265" s="59"/>
      <c r="S265" s="44"/>
      <c r="W265" s="44"/>
      <c r="AA265" s="44"/>
    </row>
    <row r="266" spans="12:27" s="22" customFormat="1" x14ac:dyDescent="0.25">
      <c r="L266" s="59"/>
      <c r="N266" s="59"/>
      <c r="S266" s="44"/>
      <c r="W266" s="44"/>
      <c r="AA266" s="44"/>
    </row>
    <row r="267" spans="12:27" s="22" customFormat="1" x14ac:dyDescent="0.25">
      <c r="L267" s="59"/>
      <c r="N267" s="59"/>
      <c r="S267" s="44"/>
      <c r="W267" s="44"/>
      <c r="AA267" s="44"/>
    </row>
    <row r="268" spans="12:27" s="22" customFormat="1" x14ac:dyDescent="0.25">
      <c r="L268" s="59"/>
      <c r="N268" s="59"/>
      <c r="S268" s="44"/>
      <c r="W268" s="44"/>
      <c r="AA268" s="44"/>
    </row>
    <row r="269" spans="12:27" s="22" customFormat="1" x14ac:dyDescent="0.25">
      <c r="L269" s="59"/>
      <c r="N269" s="59"/>
      <c r="S269" s="44"/>
      <c r="W269" s="44"/>
      <c r="AA269" s="44"/>
    </row>
    <row r="270" spans="12:27" s="22" customFormat="1" x14ac:dyDescent="0.25">
      <c r="L270" s="59"/>
      <c r="N270" s="59"/>
      <c r="S270" s="44"/>
      <c r="W270" s="44"/>
      <c r="AA270" s="44"/>
    </row>
    <row r="271" spans="12:27" s="22" customFormat="1" x14ac:dyDescent="0.25">
      <c r="L271" s="59"/>
      <c r="N271" s="59"/>
      <c r="S271" s="44"/>
      <c r="W271" s="44"/>
      <c r="AA271" s="44"/>
    </row>
    <row r="272" spans="12:27" s="22" customFormat="1" x14ac:dyDescent="0.25">
      <c r="L272" s="59"/>
      <c r="N272" s="59"/>
      <c r="S272" s="44"/>
      <c r="W272" s="44"/>
      <c r="AA272" s="44"/>
    </row>
    <row r="273" spans="12:27" s="22" customFormat="1" x14ac:dyDescent="0.25">
      <c r="L273" s="59"/>
      <c r="N273" s="59"/>
      <c r="S273" s="44"/>
      <c r="W273" s="44"/>
      <c r="AA273" s="44"/>
    </row>
    <row r="274" spans="12:27" s="22" customFormat="1" x14ac:dyDescent="0.25">
      <c r="L274" s="59"/>
      <c r="N274" s="59"/>
      <c r="S274" s="44"/>
      <c r="W274" s="44"/>
      <c r="AA274" s="44"/>
    </row>
    <row r="275" spans="12:27" s="22" customFormat="1" x14ac:dyDescent="0.25">
      <c r="L275" s="59"/>
      <c r="N275" s="59"/>
      <c r="S275" s="44"/>
      <c r="W275" s="44"/>
      <c r="AA275" s="44"/>
    </row>
    <row r="276" spans="12:27" s="22" customFormat="1" x14ac:dyDescent="0.25">
      <c r="L276" s="59"/>
      <c r="N276" s="59"/>
      <c r="S276" s="44"/>
      <c r="W276" s="44"/>
      <c r="AA276" s="44"/>
    </row>
    <row r="277" spans="12:27" s="22" customFormat="1" x14ac:dyDescent="0.25">
      <c r="L277" s="59"/>
      <c r="N277" s="59"/>
      <c r="S277" s="44"/>
      <c r="W277" s="44"/>
      <c r="AA277" s="44"/>
    </row>
    <row r="278" spans="12:27" s="22" customFormat="1" x14ac:dyDescent="0.25">
      <c r="L278" s="59"/>
      <c r="N278" s="59"/>
      <c r="S278" s="44"/>
      <c r="W278" s="44"/>
      <c r="AA278" s="44"/>
    </row>
    <row r="279" spans="12:27" s="22" customFormat="1" x14ac:dyDescent="0.25">
      <c r="L279" s="59"/>
      <c r="N279" s="59"/>
      <c r="S279" s="44"/>
      <c r="W279" s="44"/>
      <c r="AA279" s="44"/>
    </row>
    <row r="280" spans="12:27" s="22" customFormat="1" x14ac:dyDescent="0.25">
      <c r="L280" s="59"/>
      <c r="N280" s="59"/>
      <c r="S280" s="44"/>
      <c r="W280" s="44"/>
      <c r="AA280" s="44"/>
    </row>
    <row r="281" spans="12:27" s="22" customFormat="1" x14ac:dyDescent="0.25">
      <c r="L281" s="59"/>
      <c r="N281" s="59"/>
      <c r="S281" s="44"/>
      <c r="W281" s="44"/>
      <c r="AA281" s="44"/>
    </row>
    <row r="282" spans="12:27" s="22" customFormat="1" x14ac:dyDescent="0.25">
      <c r="L282" s="59"/>
      <c r="N282" s="59"/>
      <c r="S282" s="44"/>
      <c r="W282" s="44"/>
      <c r="AA282" s="44"/>
    </row>
    <row r="283" spans="12:27" s="22" customFormat="1" x14ac:dyDescent="0.25">
      <c r="L283" s="59"/>
      <c r="N283" s="59"/>
      <c r="S283" s="44"/>
      <c r="W283" s="44"/>
      <c r="AA283" s="44"/>
    </row>
    <row r="284" spans="12:27" s="22" customFormat="1" x14ac:dyDescent="0.25">
      <c r="L284" s="59"/>
      <c r="N284" s="59"/>
      <c r="S284" s="44"/>
      <c r="W284" s="44"/>
      <c r="AA284" s="44"/>
    </row>
    <row r="285" spans="12:27" s="22" customFormat="1" x14ac:dyDescent="0.25">
      <c r="L285" s="59"/>
      <c r="N285" s="59"/>
      <c r="S285" s="44"/>
      <c r="W285" s="44"/>
      <c r="AA285" s="44"/>
    </row>
    <row r="286" spans="12:27" s="22" customFormat="1" x14ac:dyDescent="0.25">
      <c r="L286" s="59"/>
      <c r="N286" s="59"/>
      <c r="S286" s="44"/>
      <c r="W286" s="44"/>
      <c r="AA286" s="44"/>
    </row>
    <row r="287" spans="12:27" s="22" customFormat="1" x14ac:dyDescent="0.25">
      <c r="L287" s="59"/>
      <c r="N287" s="59"/>
      <c r="S287" s="44"/>
      <c r="W287" s="44"/>
      <c r="AA287" s="44"/>
    </row>
    <row r="288" spans="12:27" s="22" customFormat="1" x14ac:dyDescent="0.25">
      <c r="L288" s="59"/>
      <c r="N288" s="59"/>
      <c r="S288" s="44"/>
      <c r="W288" s="44"/>
      <c r="AA288" s="44"/>
    </row>
    <row r="289" spans="12:27" s="22" customFormat="1" x14ac:dyDescent="0.25">
      <c r="L289" s="59"/>
      <c r="N289" s="59"/>
      <c r="S289" s="44"/>
      <c r="W289" s="44"/>
      <c r="AA289" s="44"/>
    </row>
    <row r="290" spans="12:27" s="22" customFormat="1" x14ac:dyDescent="0.25">
      <c r="L290" s="59"/>
      <c r="N290" s="59"/>
      <c r="S290" s="44"/>
      <c r="W290" s="44"/>
      <c r="AA290" s="44"/>
    </row>
    <row r="291" spans="12:27" s="22" customFormat="1" x14ac:dyDescent="0.25">
      <c r="L291" s="59"/>
      <c r="N291" s="59"/>
      <c r="S291" s="44"/>
      <c r="W291" s="44"/>
      <c r="AA291" s="44"/>
    </row>
    <row r="292" spans="12:27" s="22" customFormat="1" x14ac:dyDescent="0.25">
      <c r="L292" s="59"/>
      <c r="N292" s="59"/>
      <c r="S292" s="44"/>
      <c r="W292" s="44"/>
      <c r="AA292" s="44"/>
    </row>
    <row r="293" spans="12:27" s="22" customFormat="1" x14ac:dyDescent="0.25">
      <c r="L293" s="59"/>
      <c r="N293" s="59"/>
      <c r="S293" s="44"/>
      <c r="W293" s="44"/>
      <c r="AA293" s="44"/>
    </row>
    <row r="294" spans="12:27" s="22" customFormat="1" x14ac:dyDescent="0.25">
      <c r="L294" s="59"/>
      <c r="N294" s="59"/>
      <c r="S294" s="44"/>
      <c r="W294" s="44"/>
      <c r="AA294" s="44"/>
    </row>
    <row r="295" spans="12:27" s="22" customFormat="1" x14ac:dyDescent="0.25">
      <c r="L295" s="59"/>
      <c r="N295" s="59"/>
      <c r="S295" s="44"/>
      <c r="W295" s="44"/>
      <c r="AA295" s="44"/>
    </row>
    <row r="296" spans="12:27" s="22" customFormat="1" x14ac:dyDescent="0.25">
      <c r="L296" s="59"/>
      <c r="N296" s="59"/>
      <c r="S296" s="44"/>
      <c r="W296" s="44"/>
      <c r="AA296" s="44"/>
    </row>
    <row r="297" spans="12:27" s="22" customFormat="1" x14ac:dyDescent="0.25">
      <c r="L297" s="59"/>
      <c r="N297" s="59"/>
      <c r="S297" s="44"/>
      <c r="W297" s="44"/>
      <c r="AA297" s="44"/>
    </row>
    <row r="298" spans="12:27" s="22" customFormat="1" x14ac:dyDescent="0.25">
      <c r="L298" s="59"/>
      <c r="N298" s="59"/>
      <c r="S298" s="44"/>
      <c r="W298" s="44"/>
      <c r="AA298" s="44"/>
    </row>
    <row r="299" spans="12:27" s="22" customFormat="1" x14ac:dyDescent="0.25">
      <c r="L299" s="59"/>
      <c r="N299" s="59"/>
      <c r="S299" s="44"/>
      <c r="W299" s="44"/>
      <c r="AA299" s="44"/>
    </row>
    <row r="300" spans="12:27" s="22" customFormat="1" x14ac:dyDescent="0.25">
      <c r="L300" s="59"/>
      <c r="N300" s="59"/>
      <c r="S300" s="44"/>
      <c r="W300" s="44"/>
      <c r="AA300" s="44"/>
    </row>
    <row r="301" spans="12:27" s="22" customFormat="1" x14ac:dyDescent="0.25">
      <c r="L301" s="59"/>
      <c r="N301" s="59"/>
      <c r="S301" s="44"/>
      <c r="W301" s="44"/>
      <c r="AA301" s="44"/>
    </row>
    <row r="302" spans="12:27" s="22" customFormat="1" x14ac:dyDescent="0.25">
      <c r="L302" s="59"/>
      <c r="N302" s="59"/>
      <c r="S302" s="44"/>
      <c r="W302" s="44"/>
      <c r="AA302" s="44"/>
    </row>
    <row r="303" spans="12:27" s="22" customFormat="1" x14ac:dyDescent="0.25">
      <c r="L303" s="59"/>
      <c r="N303" s="59"/>
      <c r="S303" s="44"/>
      <c r="W303" s="44"/>
      <c r="AA303" s="44"/>
    </row>
    <row r="304" spans="12:27" s="22" customFormat="1" x14ac:dyDescent="0.25">
      <c r="L304" s="59"/>
      <c r="N304" s="59"/>
      <c r="S304" s="44"/>
      <c r="W304" s="44"/>
      <c r="AA304" s="44"/>
    </row>
    <row r="305" spans="12:27" s="22" customFormat="1" x14ac:dyDescent="0.25">
      <c r="L305" s="59"/>
      <c r="N305" s="59"/>
      <c r="S305" s="44"/>
      <c r="W305" s="44"/>
      <c r="AA305" s="44"/>
    </row>
    <row r="306" spans="12:27" s="22" customFormat="1" x14ac:dyDescent="0.25">
      <c r="L306" s="59"/>
      <c r="N306" s="59"/>
      <c r="S306" s="44"/>
      <c r="W306" s="44"/>
      <c r="AA306" s="44"/>
    </row>
    <row r="307" spans="12:27" s="22" customFormat="1" x14ac:dyDescent="0.25">
      <c r="L307" s="59"/>
      <c r="N307" s="59"/>
      <c r="S307" s="44"/>
      <c r="W307" s="44"/>
      <c r="AA307" s="44"/>
    </row>
    <row r="308" spans="12:27" s="22" customFormat="1" x14ac:dyDescent="0.25">
      <c r="L308" s="59"/>
      <c r="N308" s="59"/>
      <c r="S308" s="44"/>
      <c r="W308" s="44"/>
      <c r="AA308" s="44"/>
    </row>
    <row r="309" spans="12:27" s="22" customFormat="1" x14ac:dyDescent="0.25">
      <c r="L309" s="59"/>
      <c r="N309" s="59"/>
      <c r="S309" s="44"/>
      <c r="W309" s="44"/>
      <c r="AA309" s="44"/>
    </row>
    <row r="310" spans="12:27" s="22" customFormat="1" x14ac:dyDescent="0.25">
      <c r="L310" s="59"/>
      <c r="N310" s="59"/>
      <c r="S310" s="44"/>
      <c r="W310" s="44"/>
      <c r="AA310" s="44"/>
    </row>
    <row r="311" spans="12:27" s="22" customFormat="1" x14ac:dyDescent="0.25">
      <c r="L311" s="59"/>
      <c r="N311" s="59"/>
      <c r="S311" s="44"/>
      <c r="W311" s="44"/>
      <c r="AA311" s="44"/>
    </row>
    <row r="312" spans="12:27" s="22" customFormat="1" x14ac:dyDescent="0.25">
      <c r="L312" s="59"/>
      <c r="N312" s="59"/>
      <c r="S312" s="44"/>
      <c r="W312" s="44"/>
      <c r="AA312" s="44"/>
    </row>
    <row r="313" spans="12:27" s="22" customFormat="1" x14ac:dyDescent="0.25">
      <c r="L313" s="59"/>
      <c r="N313" s="59"/>
      <c r="S313" s="44"/>
      <c r="W313" s="44"/>
      <c r="AA313" s="44"/>
    </row>
    <row r="314" spans="12:27" s="22" customFormat="1" x14ac:dyDescent="0.25">
      <c r="L314" s="59"/>
      <c r="N314" s="59"/>
      <c r="S314" s="44"/>
      <c r="W314" s="44"/>
      <c r="AA314" s="44"/>
    </row>
    <row r="315" spans="12:27" s="22" customFormat="1" x14ac:dyDescent="0.25">
      <c r="L315" s="59"/>
      <c r="N315" s="59"/>
      <c r="S315" s="44"/>
      <c r="W315" s="44"/>
      <c r="AA315" s="44"/>
    </row>
    <row r="316" spans="12:27" s="22" customFormat="1" x14ac:dyDescent="0.25">
      <c r="L316" s="59"/>
      <c r="N316" s="59"/>
      <c r="S316" s="44"/>
      <c r="W316" s="44"/>
      <c r="AA316" s="44"/>
    </row>
    <row r="317" spans="12:27" s="22" customFormat="1" x14ac:dyDescent="0.25">
      <c r="L317" s="59"/>
      <c r="N317" s="59"/>
      <c r="S317" s="44"/>
      <c r="W317" s="44"/>
      <c r="AA317" s="44"/>
    </row>
    <row r="318" spans="12:27" s="22" customFormat="1" x14ac:dyDescent="0.25">
      <c r="L318" s="59"/>
      <c r="N318" s="59"/>
      <c r="S318" s="44"/>
      <c r="W318" s="44"/>
      <c r="AA318" s="44"/>
    </row>
    <row r="319" spans="12:27" s="22" customFormat="1" x14ac:dyDescent="0.25">
      <c r="L319" s="59"/>
      <c r="N319" s="59"/>
      <c r="S319" s="44"/>
      <c r="W319" s="44"/>
      <c r="AA319" s="44"/>
    </row>
    <row r="320" spans="12:27" s="22" customFormat="1" x14ac:dyDescent="0.25">
      <c r="L320" s="59"/>
      <c r="N320" s="59"/>
      <c r="S320" s="44"/>
      <c r="W320" s="44"/>
      <c r="AA320" s="44"/>
    </row>
    <row r="321" spans="12:27" s="22" customFormat="1" x14ac:dyDescent="0.25">
      <c r="L321" s="59"/>
      <c r="N321" s="59"/>
      <c r="S321" s="44"/>
      <c r="W321" s="44"/>
      <c r="AA321" s="44"/>
    </row>
    <row r="322" spans="12:27" s="22" customFormat="1" x14ac:dyDescent="0.25">
      <c r="L322" s="59"/>
      <c r="N322" s="59"/>
      <c r="S322" s="44"/>
      <c r="W322" s="44"/>
      <c r="AA322" s="44"/>
    </row>
    <row r="323" spans="12:27" s="22" customFormat="1" x14ac:dyDescent="0.25">
      <c r="L323" s="59"/>
      <c r="N323" s="59"/>
      <c r="S323" s="44"/>
      <c r="W323" s="44"/>
      <c r="AA323" s="44"/>
    </row>
    <row r="324" spans="12:27" s="22" customFormat="1" x14ac:dyDescent="0.25">
      <c r="L324" s="59"/>
      <c r="N324" s="59"/>
      <c r="S324" s="44"/>
      <c r="W324" s="44"/>
      <c r="AA324" s="44"/>
    </row>
    <row r="325" spans="12:27" s="22" customFormat="1" x14ac:dyDescent="0.25">
      <c r="L325" s="59"/>
      <c r="N325" s="59"/>
      <c r="S325" s="44"/>
      <c r="W325" s="44"/>
      <c r="AA325" s="44"/>
    </row>
    <row r="326" spans="12:27" s="22" customFormat="1" x14ac:dyDescent="0.25">
      <c r="L326" s="59"/>
      <c r="N326" s="59"/>
      <c r="S326" s="44"/>
      <c r="W326" s="44"/>
      <c r="AA326" s="44"/>
    </row>
    <row r="327" spans="12:27" s="22" customFormat="1" x14ac:dyDescent="0.25">
      <c r="L327" s="59"/>
      <c r="N327" s="59"/>
      <c r="S327" s="44"/>
      <c r="W327" s="44"/>
      <c r="AA327" s="44"/>
    </row>
    <row r="328" spans="12:27" s="22" customFormat="1" x14ac:dyDescent="0.25">
      <c r="L328" s="59"/>
      <c r="N328" s="59"/>
      <c r="S328" s="44"/>
      <c r="W328" s="44"/>
      <c r="AA328" s="44"/>
    </row>
    <row r="329" spans="12:27" s="22" customFormat="1" x14ac:dyDescent="0.25">
      <c r="L329" s="59"/>
      <c r="N329" s="59"/>
      <c r="S329" s="44"/>
      <c r="W329" s="44"/>
      <c r="AA329" s="44"/>
    </row>
    <row r="330" spans="12:27" s="22" customFormat="1" x14ac:dyDescent="0.25">
      <c r="L330" s="59"/>
      <c r="N330" s="59"/>
      <c r="S330" s="44"/>
      <c r="W330" s="44"/>
      <c r="AA330" s="44"/>
    </row>
    <row r="331" spans="12:27" s="22" customFormat="1" x14ac:dyDescent="0.25">
      <c r="L331" s="59"/>
      <c r="N331" s="59"/>
      <c r="S331" s="44"/>
      <c r="W331" s="44"/>
      <c r="AA331" s="44"/>
    </row>
    <row r="332" spans="12:27" s="22" customFormat="1" x14ac:dyDescent="0.25">
      <c r="L332" s="59"/>
      <c r="N332" s="59"/>
      <c r="S332" s="44"/>
      <c r="W332" s="44"/>
      <c r="AA332" s="44"/>
    </row>
    <row r="333" spans="12:27" s="22" customFormat="1" x14ac:dyDescent="0.25">
      <c r="L333" s="59"/>
      <c r="N333" s="59"/>
      <c r="S333" s="44"/>
      <c r="W333" s="44"/>
      <c r="AA333" s="44"/>
    </row>
    <row r="334" spans="12:27" s="22" customFormat="1" x14ac:dyDescent="0.25">
      <c r="L334" s="59"/>
      <c r="N334" s="59"/>
      <c r="S334" s="44"/>
      <c r="W334" s="44"/>
      <c r="AA334" s="44"/>
    </row>
    <row r="335" spans="12:27" s="22" customFormat="1" x14ac:dyDescent="0.25">
      <c r="L335" s="59"/>
      <c r="N335" s="59"/>
      <c r="S335" s="44"/>
      <c r="W335" s="44"/>
      <c r="AA335" s="44"/>
    </row>
    <row r="336" spans="12:27" s="22" customFormat="1" x14ac:dyDescent="0.25">
      <c r="L336" s="59"/>
      <c r="N336" s="59"/>
      <c r="S336" s="44"/>
      <c r="W336" s="44"/>
      <c r="AA336" s="44"/>
    </row>
    <row r="337" spans="12:27" s="22" customFormat="1" x14ac:dyDescent="0.25">
      <c r="L337" s="59"/>
      <c r="N337" s="59"/>
      <c r="S337" s="44"/>
      <c r="W337" s="44"/>
      <c r="AA337" s="44"/>
    </row>
    <row r="338" spans="12:27" s="22" customFormat="1" x14ac:dyDescent="0.25">
      <c r="L338" s="59"/>
      <c r="N338" s="59"/>
      <c r="S338" s="44"/>
      <c r="W338" s="44"/>
      <c r="AA338" s="44"/>
    </row>
    <row r="339" spans="12:27" s="22" customFormat="1" x14ac:dyDescent="0.25">
      <c r="L339" s="59"/>
      <c r="N339" s="59"/>
      <c r="S339" s="44"/>
      <c r="W339" s="44"/>
      <c r="AA339" s="44"/>
    </row>
    <row r="340" spans="12:27" s="22" customFormat="1" x14ac:dyDescent="0.25">
      <c r="L340" s="59"/>
      <c r="N340" s="59"/>
      <c r="S340" s="44"/>
      <c r="W340" s="44"/>
      <c r="AA340" s="44"/>
    </row>
    <row r="341" spans="12:27" s="22" customFormat="1" x14ac:dyDescent="0.25">
      <c r="L341" s="59"/>
      <c r="N341" s="59"/>
      <c r="S341" s="44"/>
      <c r="W341" s="44"/>
      <c r="AA341" s="44"/>
    </row>
    <row r="342" spans="12:27" s="22" customFormat="1" x14ac:dyDescent="0.25">
      <c r="L342" s="59"/>
      <c r="N342" s="59"/>
      <c r="S342" s="44"/>
      <c r="W342" s="44"/>
      <c r="AA342" s="44"/>
    </row>
    <row r="343" spans="12:27" s="22" customFormat="1" x14ac:dyDescent="0.25">
      <c r="L343" s="59"/>
      <c r="N343" s="59"/>
      <c r="S343" s="44"/>
      <c r="W343" s="44"/>
      <c r="AA343" s="44"/>
    </row>
    <row r="344" spans="12:27" s="22" customFormat="1" x14ac:dyDescent="0.25">
      <c r="L344" s="59"/>
      <c r="N344" s="59"/>
      <c r="S344" s="44"/>
      <c r="W344" s="44"/>
      <c r="AA344" s="44"/>
    </row>
    <row r="345" spans="12:27" s="22" customFormat="1" x14ac:dyDescent="0.25">
      <c r="L345" s="59"/>
      <c r="N345" s="59"/>
      <c r="S345" s="44"/>
      <c r="W345" s="44"/>
      <c r="AA345" s="44"/>
    </row>
    <row r="346" spans="12:27" s="22" customFormat="1" x14ac:dyDescent="0.25">
      <c r="L346" s="59"/>
      <c r="N346" s="59"/>
      <c r="S346" s="44"/>
      <c r="W346" s="44"/>
      <c r="AA346" s="44"/>
    </row>
    <row r="347" spans="12:27" s="22" customFormat="1" x14ac:dyDescent="0.25">
      <c r="L347" s="59"/>
      <c r="N347" s="59"/>
      <c r="S347" s="44"/>
      <c r="W347" s="44"/>
      <c r="AA347" s="44"/>
    </row>
    <row r="348" spans="12:27" s="22" customFormat="1" x14ac:dyDescent="0.25">
      <c r="L348" s="59"/>
      <c r="N348" s="59"/>
      <c r="S348" s="44"/>
      <c r="W348" s="44"/>
      <c r="AA348" s="44"/>
    </row>
    <row r="349" spans="12:27" s="22" customFormat="1" x14ac:dyDescent="0.25">
      <c r="L349" s="59"/>
      <c r="N349" s="59"/>
      <c r="S349" s="44"/>
      <c r="W349" s="44"/>
      <c r="AA349" s="44"/>
    </row>
    <row r="350" spans="12:27" s="22" customFormat="1" x14ac:dyDescent="0.25">
      <c r="L350" s="59"/>
      <c r="N350" s="59"/>
      <c r="S350" s="44"/>
      <c r="W350" s="44"/>
      <c r="AA350" s="44"/>
    </row>
    <row r="351" spans="12:27" s="22" customFormat="1" x14ac:dyDescent="0.25">
      <c r="L351" s="59"/>
      <c r="N351" s="59"/>
      <c r="S351" s="44"/>
      <c r="W351" s="44"/>
      <c r="AA351" s="44"/>
    </row>
    <row r="352" spans="12:27" s="22" customFormat="1" x14ac:dyDescent="0.25">
      <c r="L352" s="59"/>
      <c r="N352" s="59"/>
      <c r="S352" s="44"/>
      <c r="W352" s="44"/>
      <c r="AA352" s="44"/>
    </row>
    <row r="353" spans="12:27" s="22" customFormat="1" x14ac:dyDescent="0.25">
      <c r="L353" s="59"/>
      <c r="N353" s="59"/>
      <c r="S353" s="44"/>
      <c r="W353" s="44"/>
      <c r="AA353" s="44"/>
    </row>
    <row r="354" spans="12:27" s="22" customFormat="1" x14ac:dyDescent="0.25">
      <c r="L354" s="59"/>
      <c r="N354" s="59"/>
      <c r="S354" s="44"/>
      <c r="W354" s="44"/>
      <c r="AA354" s="44"/>
    </row>
    <row r="355" spans="12:27" s="22" customFormat="1" x14ac:dyDescent="0.25">
      <c r="L355" s="59"/>
      <c r="N355" s="59"/>
      <c r="S355" s="44"/>
      <c r="W355" s="44"/>
      <c r="AA355" s="44"/>
    </row>
    <row r="356" spans="12:27" s="22" customFormat="1" x14ac:dyDescent="0.25">
      <c r="L356" s="59"/>
      <c r="N356" s="59"/>
      <c r="S356" s="44"/>
      <c r="W356" s="44"/>
      <c r="AA356" s="44"/>
    </row>
    <row r="357" spans="12:27" s="22" customFormat="1" x14ac:dyDescent="0.25">
      <c r="L357" s="59"/>
      <c r="N357" s="59"/>
      <c r="S357" s="44"/>
      <c r="W357" s="44"/>
      <c r="AA357" s="44"/>
    </row>
    <row r="358" spans="12:27" s="22" customFormat="1" x14ac:dyDescent="0.25">
      <c r="L358" s="59"/>
      <c r="N358" s="59"/>
      <c r="S358" s="44"/>
      <c r="W358" s="44"/>
      <c r="AA358" s="44"/>
    </row>
    <row r="359" spans="12:27" s="22" customFormat="1" x14ac:dyDescent="0.25">
      <c r="L359" s="59"/>
      <c r="N359" s="59"/>
      <c r="S359" s="44"/>
      <c r="W359" s="44"/>
      <c r="AA359" s="44"/>
    </row>
    <row r="360" spans="12:27" s="22" customFormat="1" x14ac:dyDescent="0.25">
      <c r="L360" s="59"/>
      <c r="N360" s="59"/>
      <c r="S360" s="44"/>
      <c r="W360" s="44"/>
      <c r="AA360" s="44"/>
    </row>
    <row r="361" spans="12:27" s="22" customFormat="1" x14ac:dyDescent="0.25">
      <c r="L361" s="59"/>
      <c r="N361" s="59"/>
      <c r="S361" s="44"/>
      <c r="W361" s="44"/>
      <c r="AA361" s="44"/>
    </row>
    <row r="362" spans="12:27" s="22" customFormat="1" x14ac:dyDescent="0.25">
      <c r="L362" s="59"/>
      <c r="N362" s="59"/>
      <c r="S362" s="44"/>
      <c r="W362" s="44"/>
      <c r="AA362" s="44"/>
    </row>
    <row r="363" spans="12:27" s="22" customFormat="1" x14ac:dyDescent="0.25">
      <c r="L363" s="59"/>
      <c r="N363" s="59"/>
      <c r="S363" s="44"/>
      <c r="W363" s="44"/>
      <c r="AA363" s="44"/>
    </row>
    <row r="364" spans="12:27" s="22" customFormat="1" x14ac:dyDescent="0.25">
      <c r="L364" s="59"/>
      <c r="N364" s="59"/>
      <c r="S364" s="44"/>
      <c r="W364" s="44"/>
      <c r="AA364" s="44"/>
    </row>
    <row r="365" spans="12:27" s="22" customFormat="1" x14ac:dyDescent="0.25">
      <c r="L365" s="59"/>
      <c r="N365" s="59"/>
      <c r="S365" s="44"/>
      <c r="W365" s="44"/>
      <c r="AA365" s="44"/>
    </row>
    <row r="366" spans="12:27" s="22" customFormat="1" x14ac:dyDescent="0.25">
      <c r="L366" s="59"/>
      <c r="N366" s="59"/>
      <c r="S366" s="44"/>
      <c r="W366" s="44"/>
      <c r="AA366" s="44"/>
    </row>
    <row r="367" spans="12:27" s="22" customFormat="1" x14ac:dyDescent="0.25">
      <c r="L367" s="59"/>
      <c r="N367" s="59"/>
      <c r="S367" s="44"/>
      <c r="W367" s="44"/>
      <c r="AA367" s="44"/>
    </row>
    <row r="368" spans="12:27" s="22" customFormat="1" x14ac:dyDescent="0.25">
      <c r="L368" s="59"/>
      <c r="N368" s="59"/>
      <c r="S368" s="44"/>
      <c r="W368" s="44"/>
      <c r="AA368" s="44"/>
    </row>
    <row r="369" spans="12:27" s="22" customFormat="1" x14ac:dyDescent="0.25">
      <c r="L369" s="59"/>
      <c r="N369" s="59"/>
      <c r="S369" s="44"/>
      <c r="W369" s="44"/>
      <c r="AA369" s="44"/>
    </row>
    <row r="370" spans="12:27" s="22" customFormat="1" x14ac:dyDescent="0.25">
      <c r="L370" s="59"/>
      <c r="N370" s="59"/>
      <c r="S370" s="44"/>
      <c r="W370" s="44"/>
      <c r="AA370" s="44"/>
    </row>
    <row r="371" spans="12:27" s="22" customFormat="1" x14ac:dyDescent="0.25">
      <c r="L371" s="59"/>
      <c r="N371" s="59"/>
      <c r="S371" s="44"/>
      <c r="W371" s="44"/>
      <c r="AA371" s="44"/>
    </row>
    <row r="372" spans="12:27" s="22" customFormat="1" x14ac:dyDescent="0.25">
      <c r="L372" s="59"/>
      <c r="N372" s="59"/>
      <c r="S372" s="44"/>
      <c r="W372" s="44"/>
      <c r="AA372" s="44"/>
    </row>
    <row r="373" spans="12:27" s="22" customFormat="1" x14ac:dyDescent="0.25">
      <c r="L373" s="59"/>
      <c r="N373" s="59"/>
      <c r="S373" s="44"/>
      <c r="W373" s="44"/>
      <c r="AA373" s="44"/>
    </row>
    <row r="374" spans="12:27" s="22" customFormat="1" x14ac:dyDescent="0.25">
      <c r="L374" s="59"/>
      <c r="N374" s="59"/>
      <c r="S374" s="44"/>
      <c r="W374" s="44"/>
      <c r="AA374" s="44"/>
    </row>
    <row r="375" spans="12:27" s="22" customFormat="1" x14ac:dyDescent="0.25">
      <c r="L375" s="59"/>
      <c r="N375" s="59"/>
      <c r="S375" s="44"/>
      <c r="W375" s="44"/>
      <c r="AA375" s="44"/>
    </row>
    <row r="376" spans="12:27" s="22" customFormat="1" x14ac:dyDescent="0.25">
      <c r="L376" s="59"/>
      <c r="N376" s="59"/>
      <c r="S376" s="44"/>
      <c r="W376" s="44"/>
      <c r="AA376" s="44"/>
    </row>
    <row r="377" spans="12:27" s="22" customFormat="1" x14ac:dyDescent="0.25">
      <c r="L377" s="59"/>
      <c r="N377" s="59"/>
      <c r="S377" s="44"/>
      <c r="W377" s="44"/>
      <c r="AA377" s="44"/>
    </row>
    <row r="378" spans="12:27" s="22" customFormat="1" x14ac:dyDescent="0.25">
      <c r="L378" s="59"/>
      <c r="N378" s="59"/>
      <c r="S378" s="44"/>
      <c r="W378" s="44"/>
      <c r="AA378" s="44"/>
    </row>
    <row r="379" spans="12:27" s="22" customFormat="1" x14ac:dyDescent="0.25">
      <c r="L379" s="59"/>
      <c r="N379" s="59"/>
      <c r="S379" s="44"/>
      <c r="W379" s="44"/>
      <c r="AA379" s="44"/>
    </row>
    <row r="380" spans="12:27" s="22" customFormat="1" x14ac:dyDescent="0.25">
      <c r="L380" s="59"/>
      <c r="N380" s="59"/>
      <c r="S380" s="44"/>
      <c r="W380" s="44"/>
      <c r="AA380" s="44"/>
    </row>
    <row r="381" spans="12:27" s="22" customFormat="1" x14ac:dyDescent="0.25">
      <c r="L381" s="59"/>
      <c r="N381" s="59"/>
      <c r="S381" s="44"/>
      <c r="W381" s="44"/>
      <c r="AA381" s="44"/>
    </row>
    <row r="382" spans="12:27" s="22" customFormat="1" x14ac:dyDescent="0.25">
      <c r="L382" s="59"/>
      <c r="N382" s="59"/>
      <c r="S382" s="44"/>
      <c r="W382" s="44"/>
      <c r="AA382" s="44"/>
    </row>
    <row r="383" spans="12:27" s="22" customFormat="1" x14ac:dyDescent="0.25">
      <c r="L383" s="59"/>
      <c r="N383" s="59"/>
      <c r="S383" s="44"/>
      <c r="W383" s="44"/>
      <c r="AA383" s="44"/>
    </row>
    <row r="384" spans="12:27" s="22" customFormat="1" x14ac:dyDescent="0.25">
      <c r="L384" s="59"/>
      <c r="N384" s="59"/>
      <c r="S384" s="44"/>
      <c r="W384" s="44"/>
      <c r="AA384" s="44"/>
    </row>
    <row r="385" spans="12:27" s="22" customFormat="1" x14ac:dyDescent="0.25">
      <c r="L385" s="59"/>
      <c r="N385" s="59"/>
      <c r="S385" s="44"/>
      <c r="W385" s="44"/>
      <c r="AA385" s="44"/>
    </row>
  </sheetData>
  <sortState xmlns:xlrd2="http://schemas.microsoft.com/office/spreadsheetml/2017/richdata2" ref="A37:AI42">
    <sortCondition ref="O36:O42"/>
  </sortState>
  <mergeCells count="3">
    <mergeCell ref="B48:C53"/>
    <mergeCell ref="O52:AA53"/>
    <mergeCell ref="O48:AA50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Cherkowski</dc:creator>
  <cp:lastModifiedBy>Karen Humphries</cp:lastModifiedBy>
  <dcterms:created xsi:type="dcterms:W3CDTF">2025-06-14T12:21:08Z</dcterms:created>
  <dcterms:modified xsi:type="dcterms:W3CDTF">2025-06-16T08:03:51Z</dcterms:modified>
</cp:coreProperties>
</file>